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1. Contexte &amp; mission" sheetId="1" state="visible" r:id="rId3"/>
    <sheet name="2. Communiquer" sheetId="2" state="visible" r:id="rId4"/>
    <sheet name="3. Première impression" sheetId="3" state="visible" r:id="rId5"/>
    <sheet name="4. Non-verbal" sheetId="4" state="visible" r:id="rId6"/>
    <sheet name="5. Voix &amp; mots" sheetId="5" state="visible" r:id="rId7"/>
    <sheet name="6. Écouter" sheetId="6" state="visible" r:id="rId8"/>
    <sheet name="7. Effet Waouh" sheetId="7" state="visible" r:id="rId9"/>
    <sheet name="8. Mon score" sheetId="8" state="visible" r:id="rId10"/>
    <sheet name="REF" sheetId="9" state="hidden" r:id="rId11"/>
  </sheets>
  <definedNames>
    <definedName function="false" hidden="false" name="L_420" vbProcedure="false">REF!$L$2:$L$5</definedName>
    <definedName function="false" hidden="false" name="L_CAN" vbProcedure="false">REF!$H$2:$H$4</definedName>
    <definedName function="false" hidden="false" name="L_DEP" vbProcedure="false">REF!$N$2:$N$3</definedName>
    <definedName function="false" hidden="false" name="L_ENT" vbProcedure="false">REF!$V$2:$V$4</definedName>
    <definedName function="false" hidden="false" name="L_GES" vbProcedure="false">REF!$R$2:$R$3</definedName>
    <definedName function="false" hidden="false" name="L_ING" vbProcedure="false">REF!$O$2:$O$4</definedName>
    <definedName function="false" hidden="false" name="L_JAR" vbProcedure="false">REF!$W$2:$W$3</definedName>
    <definedName function="false" hidden="false" name="L_MOM" vbProcedure="false">REF!$AB$2:$AB$4</definedName>
    <definedName function="false" hidden="false" name="L_MOT" vbProcedure="false">REF!$U$2:$U$3</definedName>
    <definedName function="false" hidden="false" name="L_NIV" vbProcedure="false">REF!$AA$2:$AA$4</definedName>
    <definedName function="false" hidden="false" name="L_PAR" vbProcedure="false">REF!$T$2:$T$5</definedName>
    <definedName function="false" hidden="false" name="L_PAS" vbProcedure="false">REF!$I$2:$I$3</definedName>
    <definedName function="false" hidden="false" name="L_POS" vbProcedure="false">REF!$P$2:$P$3</definedName>
    <definedName function="false" hidden="false" name="L_QST" vbProcedure="false">REF!$X$2:$X$4</definedName>
    <definedName function="false" hidden="false" name="L_REG" vbProcedure="false">REF!$J$2:$J$6</definedName>
    <definedName function="false" hidden="false" name="L_RFM" vbProcedure="false">REF!$Z$2:$Z$4</definedName>
    <definedName function="false" hidden="false" name="L_RGD" vbProcedure="false">REF!$Q$2:$Q$4</definedName>
    <definedName function="false" hidden="false" name="L_SBR" vbProcedure="false">REF!$M$2:$M$6</definedName>
    <definedName function="false" hidden="false" name="L_SGN" vbProcedure="false">REF!$Y$2:$Y$7</definedName>
    <definedName function="false" hidden="false" name="L_VF" vbProcedure="false">REF!$K$2:$K$3</definedName>
    <definedName function="false" hidden="false" name="L_ZON" vbProcedure="false">REF!$S$2:$S$5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<sst xmlns="http://schemas.openxmlformats.org/spreadsheetml/2006/main" count="821" uniqueCount="490">
  <si>
    <t xml:space="preserve">RÉVISION AUTONOME — UNE JOURNÉE AU PARC</t>
  </si>
  <si>
    <t xml:space="preserve">La communication verbale et non verbale — alternants en parcs de loisirs · classeur AUTOCORRIGÉ</t>
  </si>
  <si>
    <t xml:space="preserve">Nom :</t>
  </si>
  <si>
    <t xml:space="preserve">Prénom :</t>
  </si>
  <si>
    <t xml:space="preserve">Poste occupé :</t>
  </si>
  <si>
    <t xml:space="preserve">Contexte</t>
  </si>
  <si>
    <t xml:space="preserve">Samedi au parc de loisirs : forte affluence, trois anniversaires l’après-midi, une attraction en vérification technique. Vous passez de la relève à l’accueil, puis de la billetterie aux zones de jeux. La journée va vous mettre devant une centaine de situations. Pour chacune, une seule question : que faites-vous, que dites-vous ? Vous répondez en choisissant dans une liste déroulante — comme sur le terrain, il faut trancher.</t>
  </si>
  <si>
    <t xml:space="preserve">Votre mission</t>
  </si>
  <si>
    <t xml:space="preserve">Feuille 2) communiquer : les trois canaux, les contradictions, les consignes  ·  feuille 3) la première impression : 4 × 20, SBRAM, « bonnes mains »  ·  feuille 4) le non-verbal : posture, regard, gestes, distances  ·  feuille 5) la voix et les mots  ·  feuille 6) écouter : questions, signaux, reformulation  ·  feuille 7) l’effet Waouh  ·  feuille 8) mon score.</t>
  </si>
  <si>
    <t xml:space="preserve">Comment ce classeur se corrige</t>
  </si>
  <si>
    <t xml:space="preserve">Chaque réponse est suivie d’une colonne « Contrôle » : dès que vous choisissez, elle affiche ✓ (juste) ou ✗ (à revoir). La colonne « Retour » affiche alors le POURQUOI si vous avez juste, et un INDICE si vous vous êtes trompé — jamais la solution. Changez votre réponse autant de fois qu’il le faut. La feuille « 8. Mon score » compte vos réussites feuille par feuille.</t>
  </si>
  <si>
    <t xml:space="preserve">Un ✗ vous dit qu’il y a une erreur, pas laquelle. Revenez à la règle — la page « Réflexes » de la synthèse en ligne est là pour ça — plutôt que d’essayer les réponses une à une.</t>
  </si>
  <si>
    <t xml:space="preserve">Code couleur des cases</t>
  </si>
  <si>
    <t xml:space="preserve">Case JAUNE — votre réponse : choisissez-la dans la liste déroulante (cliquez sur la case, puis sur la flèche).</t>
  </si>
  <si>
    <t xml:space="preserve">✓ / ✗</t>
  </si>
  <si>
    <t xml:space="preserve">Colonne CONTRÔLE — remplie automatiquement : ✓ juste, ✗ à revoir, vide = pas encore répondu.</t>
  </si>
  <si>
    <t xml:space="preserve">Retour</t>
  </si>
  <si>
    <t xml:space="preserve">Colonne RETOUR — le pourquoi quand c’est juste, un indice quand c’est faux.</t>
  </si>
  <si>
    <t xml:space="preserve">Les situations sont des exemples d’entraînement. Sur le terrain, ce sont les règles du parc et les consignes de votre responsable qui font foi.</t>
  </si>
  <si>
    <t xml:space="preserve">2. COMMUNIQUER — trois canaux, un message, une consigne</t>
  </si>
  <si>
    <t xml:space="preserve">9h00, relève et ouverture. Qu’est-ce qui passe… et qu’est-ce qui se perd ?</t>
  </si>
  <si>
    <t xml:space="preserve">A — Quel canal ?</t>
  </si>
  <si>
    <t xml:space="preserve">N°</t>
  </si>
  <si>
    <t xml:space="preserve">La situation</t>
  </si>
  <si>
    <t xml:space="preserve">Votre réponse</t>
  </si>
  <si>
    <t xml:space="preserve">Contrôle</t>
  </si>
  <si>
    <t xml:space="preserve">Vous dites : « Bonjour, je vous accompagne. »</t>
  </si>
  <si>
    <t xml:space="preserve">Votre « bonjour » est chantant, avec une intonation qui monte.</t>
  </si>
  <si>
    <t xml:space="preserve">Vous regardez le visiteur plutôt que votre écran.</t>
  </si>
  <si>
    <t xml:space="preserve">Vous enchaînez les informations très vite, sans une pause.</t>
  </si>
  <si>
    <t xml:space="preserve">Vous indiquez la direction, main ouverte.</t>
  </si>
  <si>
    <t xml:space="preserve">Vous annoncez : « Le spectacle commence à 15h, sur la grande scène. »</t>
  </si>
  <si>
    <t xml:space="preserve">B — Le message passe-t-il ?</t>
  </si>
  <si>
    <t xml:space="preserve">Un collègue dit « Avec plaisir ! » en soupirant, sans lever les yeux.</t>
  </si>
  <si>
    <t xml:space="preserve">Vous dites « Bienvenue ! » en souriant, tourné vers la famille.</t>
  </si>
  <si>
    <t xml:space="preserve">Un agent répond « Pas de problème » d’une voix sèche, les bras croisés.</t>
  </si>
  <si>
    <t xml:space="preserve">Vous dites « Je m’occupe de vous » d’une voix posée, en regardant le visiteur.</t>
  </si>
  <si>
    <t xml:space="preserve">C — Transmettre une consigne : quelle règle a été oubliée ?</t>
  </si>
  <si>
    <t xml:space="preserve">Au briefing, vous donnez huit informations d’affilée à votre collègue.</t>
  </si>
  <si>
    <t xml:space="preserve">« La réunion, c’est tout à l’heure, dans la salle du fond. »</t>
  </si>
  <si>
    <t xml:space="preserve">Vous finissez par « Tu as compris ? » ; il répond « oui ».</t>
  </si>
  <si>
    <t xml:space="preserve">Vous transmettez de mémoire, à l’oral seulement, les horaires des trois anniversaires de l’après-midi.</t>
  </si>
  <si>
    <t xml:space="preserve">Vous commencez la relève sans savoir ce que vous voulez dire, et vous vous perdez.</t>
  </si>
  <si>
    <t xml:space="preserve">D — Vrai ou faux ?</t>
  </si>
  <si>
    <t xml:space="preserve">Le « 55 / 38 / 7 % » veut dire que les mots ne comptent que pour 7 % de tout message.</t>
  </si>
  <si>
    <t xml:space="preserve">Au téléphone ou au micro, les mots et la voix doivent tout porter.</t>
  </si>
  <si>
    <t xml:space="preserve">Pour un horaire ou une consigne de sécurité, les mots comptent à 100 %.</t>
  </si>
  <si>
    <t xml:space="preserve">3. LA PREMIÈRE IMPRESSION — 4 × 20, SBRAM, « bonnes mains »</t>
  </si>
  <si>
    <t xml:space="preserve">10h00, ouverture des portes. Tout se joue en quelques secondes.</t>
  </si>
  <si>
    <t xml:space="preserve">A — Quel « 20 » a été raté ?</t>
  </si>
  <si>
    <t xml:space="preserve">Votre badge est de travers et votre tenue froissée.</t>
  </si>
  <si>
    <t xml:space="preserve">Vous finissez votre message sur le téléphone avant de lever les yeux.</t>
  </si>
  <si>
    <t xml:space="preserve">Vous accueillez la famille sans bonjour, directement par « Billets ? »</t>
  </si>
  <si>
    <t xml:space="preserve">Vous restez bras croisés derrière le comptoir quand la famille approche.</t>
  </si>
  <si>
    <t xml:space="preserve">B — Quel geste de SBRAM manque ?</t>
  </si>
  <si>
    <t xml:space="preserve">Vous saluez la famille et la regardez, mais votre visage reste fermé.</t>
  </si>
  <si>
    <t xml:space="preserve">Vous souriez, vous regardez le visiteur, puis vous lancez : « C’est pour combien de personnes ? »</t>
  </si>
  <si>
    <t xml:space="preserve">Vous dites bonjour en souriant… les yeux sur votre écran.</t>
  </si>
  <si>
    <t xml:space="preserve">Vous encaissez, dites « Merci ! », puis vous vous retournez avant que la famille soit partie.</t>
  </si>
  <si>
    <t xml:space="preserve">Vous rendez la carte en disant « Bonne journée ! », sans un mot pour l’achat.</t>
  </si>
  <si>
    <t xml:space="preserve">C — Bon départ ou mauvais départ ?</t>
  </si>
  <si>
    <t xml:space="preserve">Le temps d’attente est annoncé à l’entrée de la file, avant qu’on le demande.</t>
  </si>
  <si>
    <t xml:space="preserve">Le visiteur attend une minute devant l’accueil pendant que vous rangez des papiers.</t>
  </si>
  <si>
    <t xml:space="preserve">Vous vous levez de votre tabouret dès que la famille approche.</t>
  </si>
  <si>
    <t xml:space="preserve">Le visiteur arrive devant un comptoir encombré, un collègue au téléphone.</t>
  </si>
  <si>
    <t xml:space="preserve">D — Quel ingrédient des « bonnes mains » ?</t>
  </si>
  <si>
    <t xml:space="preserve">La file est bien délimitée, le panneau des horaires est à jour.</t>
  </si>
  <si>
    <t xml:space="preserve">« Votre créneau commence dans 10 minutes, les casiers sont à droite. »</t>
  </si>
  <si>
    <t xml:space="preserve">L’agent lève la tête, sourit et semble prêt à aider.</t>
  </si>
  <si>
    <t xml:space="preserve">4. LE NON-VERBAL — posture, regard, gestes, distances</t>
  </si>
  <si>
    <t xml:space="preserve">11h00, les zones se remplissent. Votre corps parle avant vous.</t>
  </si>
  <si>
    <t xml:space="preserve">A — Posture ouverte ou fermée ?</t>
  </si>
  <si>
    <t xml:space="preserve">Appuyé contre le mur, les mains dans les poches.</t>
  </si>
  <si>
    <t xml:space="preserve">Debout, ancré sur les deux pieds, mains visibles.</t>
  </si>
  <si>
    <t xml:space="preserve">De profil face au visiteur, un œil sur l’entrée.</t>
  </si>
  <si>
    <t xml:space="preserve">Vous vous accroupissez pour parler à un enfant.</t>
  </si>
  <si>
    <t xml:space="preserve">Téléphone en main pendant que le visiteur vous parle.</t>
  </si>
  <si>
    <t xml:space="preserve">B — Quel regard ?</t>
  </si>
  <si>
    <t xml:space="preserve">Un regard d’environ trois secondes, puis un regard vers l’enfant.</t>
  </si>
  <si>
    <t xml:space="preserve">Un regard d’une fraction de seconde, puis les yeux au sol.</t>
  </si>
  <si>
    <t xml:space="preserve">Vous fixez le visiteur sans détourner les yeux pendant qu’il cherche ses mots.</t>
  </si>
  <si>
    <t xml:space="preserve">C — Le geste aide-t-il ou gêne-t-il ?</t>
  </si>
  <si>
    <t xml:space="preserve">Vous pointez les toilettes de l’index, bras tendu.</t>
  </si>
  <si>
    <t xml:space="preserve">Vous faites trois pas avec le visiteur vers les casiers.</t>
  </si>
  <si>
    <t xml:space="preserve">Vous jouez avec votre stylo pendant que la famille vous parle.</t>
  </si>
  <si>
    <t xml:space="preserve">Vous hochez la tête pendant que le parent explique.</t>
  </si>
  <si>
    <t xml:space="preserve">D — Dans quelle zone êtes-vous ?</t>
  </si>
  <si>
    <t xml:space="preserve">Vous annoncez l’animation à soixante personnes, à huit mètres.</t>
  </si>
  <si>
    <t xml:space="preserve">Vous expliquez les tarifs au comptoir, à environ 1,50 m.</t>
  </si>
  <si>
    <t xml:space="preserve">Vous vous penchez à 30 cm du visage d’un enfant qui ne vous connaît pas.</t>
  </si>
  <si>
    <t xml:space="preserve">Un collègue vous glisse une information à 70 cm.</t>
  </si>
  <si>
    <t xml:space="preserve">5. LA VOIX ET LES MOTS — les réglages, les mots qui ouvrent</t>
  </si>
  <si>
    <t xml:space="preserve">14h00, l’après-midi démarre. La musique compte autant que les mots.</t>
  </si>
  <si>
    <t xml:space="preserve">A — Quel réglage de la voix faut-il corriger ?</t>
  </si>
  <si>
    <t xml:space="preserve">Musique forte : à trois mètres, on ne vous entend plus.</t>
  </si>
  <si>
    <t xml:space="preserve">Vous enchaînez les informations si vite que la famille vous fait répéter.</t>
  </si>
  <si>
    <t xml:space="preserve">Vous annoncez l’animation d’une voix plate, toujours sur la même note.</t>
  </si>
  <si>
    <t xml:space="preserve">Vous donnez l’horaire du spectacle sans pause, noyé au milieu du reste.</t>
  </si>
  <si>
    <t xml:space="preserve">B — Cette phrase ferme-t-elle ou ouvre-t-elle ?</t>
  </si>
  <si>
    <t xml:space="preserve">« C’est pas possible. »</t>
  </si>
  <si>
    <t xml:space="preserve">« Je me renseigne pour vous. »</t>
  </si>
  <si>
    <t xml:space="preserve">« Calmez-vous. »</t>
  </si>
  <si>
    <t xml:space="preserve">« Je vous accompagne vers mon collègue. »</t>
  </si>
  <si>
    <t xml:space="preserve">« Vous devez présenter votre billet. »</t>
  </si>
  <si>
    <t xml:space="preserve">« Ce créneau est complet, mais il reste de la place à 16h. »</t>
  </si>
  <si>
    <t xml:space="preserve">C — « Je vais voir ce que je peux faire. » : qu’entend le visiteur ?</t>
  </si>
  <si>
    <t xml:space="preserve">Débit lent, voix basse, un soupir avant de parler.</t>
  </si>
  <si>
    <t xml:space="preserve">Voix plate, débit rapide, sans lever les yeux.</t>
  </si>
  <si>
    <t xml:space="preserve">Voix posée, intonation montante, regard, sourire.</t>
  </si>
  <si>
    <t xml:space="preserve">D — Jargon ou repère concret ?</t>
  </si>
  <si>
    <t xml:space="preserve">« C’est en zone B, à côté du PC sécu. »</t>
  </si>
  <si>
    <t xml:space="preserve">« Tout au fond à droite, après le bar, sous le panneau vert. »</t>
  </si>
  <si>
    <t xml:space="preserve">« Adressez-vous au poste de sécurité, le bâtiment bleu à droite de l’entrée. »</t>
  </si>
  <si>
    <t xml:space="preserve">6. ÉCOUTER ET COMPRENDRE — questions, signaux, reformulation</t>
  </si>
  <si>
    <t xml:space="preserve">15h00, l’heure des anniversaires. Trouvez le besoin derrière la question.</t>
  </si>
  <si>
    <t xml:space="preserve">A — Quel type de question ?</t>
  </si>
  <si>
    <t xml:space="preserve">« Qu’est-ce qui ferait plaisir aux enfants ? »</t>
  </si>
  <si>
    <t xml:space="preserve">« C’est pour un enfant ? »</t>
  </si>
  <si>
    <t xml:space="preserve">« Plutôt le créneau de 14h ou celui de 16h ? »</t>
  </si>
  <si>
    <t xml:space="preserve">« Comment s’est passée votre visite ? »</t>
  </si>
  <si>
    <t xml:space="preserve">« Je vous réserve ce créneau ? »</t>
  </si>
  <si>
    <t xml:space="preserve">B — Que vous dit ce signal ?</t>
  </si>
  <si>
    <t xml:space="preserve">Un parent tourne sur lui-même au milieu de l’allée, le plan à la main.</t>
  </si>
  <si>
    <t xml:space="preserve">Dans la file, un visiteur regarde sa montre et tape du pied.</t>
  </si>
  <si>
    <t xml:space="preserve">Un visiteur soupire bruyamment et croise les bras.</t>
  </si>
  <si>
    <t xml:space="preserve">Une famille relit pour la troisième fois le panneau des tarifs.</t>
  </si>
  <si>
    <t xml:space="preserve">Pendant votre explication, le visiteur fronce les sourcils.</t>
  </si>
  <si>
    <t xml:space="preserve">Un parent s’approche en souriant et pose trois questions sur les anniversaires.</t>
  </si>
  <si>
    <t xml:space="preserve">C — Le visiteur dit : « On voudrait faire les grosses attractions, mais le petit a un peu peur… » Et vous ?</t>
  </si>
  <si>
    <t xml:space="preserve">« Si je comprends bien, des sensations, mais pas trop fortes pour lui ? »</t>
  </si>
  <si>
    <t xml:space="preserve">« Vous voudriez faire les grosses attractions, mais le petit a un peu peur. »</t>
  </si>
  <si>
    <t xml:space="preserve">« Les grosses attractions sont par là, sur votre gauche. »</t>
  </si>
  <si>
    <t xml:space="preserve">7. L’EFFET WAOUH — trois niveaux, trois moments</t>
  </si>
  <si>
    <t xml:space="preserve">17h00, fin de journée. Ce que le visiteur va raconter en rentrant.</t>
  </si>
  <si>
    <t xml:space="preserve">A — Quel niveau d’expérience ?</t>
  </si>
  <si>
    <t xml:space="preserve">L’agent indique le restaurant, poliment.</t>
  </si>
  <si>
    <t xml:space="preserve">L’agent indique le restaurant avec le sourire et annonce le temps d’attente.</t>
  </si>
  <si>
    <t xml:space="preserve">L’agent remarque le badge « anniversaire » et fait chanter toute la file.</t>
  </si>
  <si>
    <t xml:space="preserve">L’hôte encaisse le créneau sans erreur.</t>
  </si>
  <si>
    <t xml:space="preserve">L’hôte accueille par son prénom un enfant venu le mois dernier.</t>
  </si>
  <si>
    <t xml:space="preserve">L’hôte explique les règles en souriant et montre les casiers.</t>
  </si>
  <si>
    <t xml:space="preserve">B — Quel moment de la visite soignez-vous ?</t>
  </si>
  <si>
    <t xml:space="preserve">Vous souriez et dites bonjour à la famille qui arrive au contrôle d’accès.</t>
  </si>
  <si>
    <t xml:space="preserve">Vous lancez un « joyeux anniversaire » collectif dans la file.</t>
  </si>
  <si>
    <t xml:space="preserve">« Tu reviens me voir l’année prochaine ? On te mesurera ! »</t>
  </si>
  <si>
    <t xml:space="preserve">C — Vrai ou faux ?</t>
  </si>
  <si>
    <t xml:space="preserve">Un moment Waouh coûte forcément de l’argent au parc.</t>
  </si>
  <si>
    <t xml:space="preserve">Pour un enfant trop petit, on peut créer un Waouh sans changer la règle de sécurité.</t>
  </si>
  <si>
    <t xml:space="preserve">Une fin bâclée peut gâcher une bonne visite.</t>
  </si>
  <si>
    <t xml:space="preserve">8. MON SCORE</t>
  </si>
  <si>
    <t xml:space="preserve">Rempli automatiquement, au fur et à mesure de vos réponses.</t>
  </si>
  <si>
    <t xml:space="preserve">Feuille</t>
  </si>
  <si>
    <t xml:space="preserve">Questions</t>
  </si>
  <si>
    <t xml:space="preserve">Répondues</t>
  </si>
  <si>
    <t xml:space="preserve">Réussies</t>
  </si>
  <si>
    <t xml:space="preserve">Taux de réussite</t>
  </si>
  <si>
    <t xml:space="preserve">2. Communiquer</t>
  </si>
  <si>
    <t xml:space="preserve">3. Première impression</t>
  </si>
  <si>
    <t xml:space="preserve">4. Non-verbal</t>
  </si>
  <si>
    <t xml:space="preserve">5. Voix &amp; mots</t>
  </si>
  <si>
    <t xml:space="preserve">6. Écouter</t>
  </si>
  <si>
    <t xml:space="preserve">7. Effet Waouh</t>
  </si>
  <si>
    <t xml:space="preserve">TOTAL</t>
  </si>
  <si>
    <t xml:space="preserve">clé</t>
  </si>
  <si>
    <t xml:space="preserve">feuille</t>
  </si>
  <si>
    <t xml:space="preserve">réponse</t>
  </si>
  <si>
    <t xml:space="preserve">pourquoi (si juste)</t>
  </si>
  <si>
    <t xml:space="preserve">indice (si faux)</t>
  </si>
  <si>
    <t xml:space="preserve">L_CAN</t>
  </si>
  <si>
    <t xml:space="preserve">L_PAS</t>
  </si>
  <si>
    <t xml:space="preserve">L_REG</t>
  </si>
  <si>
    <t xml:space="preserve">L_VF</t>
  </si>
  <si>
    <t xml:space="preserve">L_420</t>
  </si>
  <si>
    <t xml:space="preserve">L_SBR</t>
  </si>
  <si>
    <t xml:space="preserve">L_DEP</t>
  </si>
  <si>
    <t xml:space="preserve">L_ING</t>
  </si>
  <si>
    <t xml:space="preserve">L_POS</t>
  </si>
  <si>
    <t xml:space="preserve">L_RGD</t>
  </si>
  <si>
    <t xml:space="preserve">L_GES</t>
  </si>
  <si>
    <t xml:space="preserve">L_ZON</t>
  </si>
  <si>
    <t xml:space="preserve">L_PAR</t>
  </si>
  <si>
    <t xml:space="preserve">L_MOT</t>
  </si>
  <si>
    <t xml:space="preserve">L_ENT</t>
  </si>
  <si>
    <t xml:space="preserve">L_JAR</t>
  </si>
  <si>
    <t xml:space="preserve">L_QST</t>
  </si>
  <si>
    <t xml:space="preserve">L_SGN</t>
  </si>
  <si>
    <t xml:space="preserve">L_RFM</t>
  </si>
  <si>
    <t xml:space="preserve">L_NIV</t>
  </si>
  <si>
    <t xml:space="preserve">L_MOM</t>
  </si>
  <si>
    <t xml:space="preserve">CAN1</t>
  </si>
  <si>
    <t xml:space="preserve">Le verbal — les mots</t>
  </si>
  <si>
    <t xml:space="preserve">Les mots, le vocabulaire, l’information : c’est le verbal.</t>
  </si>
  <si>
    <t xml:space="preserve">Est-ce ce que je dis, comment je le dis, ou ce que mon corps montre ?</t>
  </si>
  <si>
    <t xml:space="preserve">Oui : les trois canaux disent la même chose</t>
  </si>
  <si>
    <t xml:space="preserve">Préparer</t>
  </si>
  <si>
    <t xml:space="preserve">Vrai</t>
  </si>
  <si>
    <t xml:space="preserve">20 premières secondes</t>
  </si>
  <si>
    <t xml:space="preserve">Sourire</t>
  </si>
  <si>
    <t xml:space="preserve">Bon départ</t>
  </si>
  <si>
    <t xml:space="preserve">Un lieu lisible</t>
  </si>
  <si>
    <t xml:space="preserve">Posture ouverte</t>
  </si>
  <si>
    <t xml:space="preserve">Contact naturel</t>
  </si>
  <si>
    <t xml:space="preserve">Le geste qui aide</t>
  </si>
  <si>
    <t xml:space="preserve">Intime</t>
  </si>
  <si>
    <t xml:space="preserve">Le volume</t>
  </si>
  <si>
    <t xml:space="preserve">Elle ferme — je la reformule</t>
  </si>
  <si>
    <t xml:space="preserve">« Vous me dérangez. »</t>
  </si>
  <si>
    <t xml:space="preserve">Jargon — le visiteur ne comprend pas</t>
  </si>
  <si>
    <t xml:space="preserve">Ouverte</t>
  </si>
  <si>
    <t xml:space="preserve">Il est perdu</t>
  </si>
  <si>
    <t xml:space="preserve">Une vraie reformulation</t>
  </si>
  <si>
    <t xml:space="preserve">Attendu</t>
  </si>
  <si>
    <t xml:space="preserve">Le début</t>
  </si>
  <si>
    <t xml:space="preserve">CAN2</t>
  </si>
  <si>
    <t xml:space="preserve">Le paraverbal — la voix</t>
  </si>
  <si>
    <t xml:space="preserve">La mélodie de la voix, c’est le paraverbal : volume, débit, intonation, silences.</t>
  </si>
  <si>
    <t xml:space="preserve">Non : les canaux se contredisent</t>
  </si>
  <si>
    <t xml:space="preserve">Faire court</t>
  </si>
  <si>
    <t xml:space="preserve">Faux</t>
  </si>
  <si>
    <t xml:space="preserve">20 premiers gestes</t>
  </si>
  <si>
    <t xml:space="preserve">Bonjour</t>
  </si>
  <si>
    <t xml:space="preserve">Mauvais départ</t>
  </si>
  <si>
    <t xml:space="preserve">Un sourire disponible</t>
  </si>
  <si>
    <t xml:space="preserve">Posture fermée</t>
  </si>
  <si>
    <t xml:space="preserve">Désintérêt ou timidité</t>
  </si>
  <si>
    <t xml:space="preserve">Le geste qui gêne</t>
  </si>
  <si>
    <t xml:space="preserve">Personnelle</t>
  </si>
  <si>
    <t xml:space="preserve">Le débit</t>
  </si>
  <si>
    <t xml:space="preserve">Elle ouvre — je la garde</t>
  </si>
  <si>
    <t xml:space="preserve">« Je dis ça à tout le monde. »</t>
  </si>
  <si>
    <t xml:space="preserve">Repère concret — le visiteur trouve</t>
  </si>
  <si>
    <t xml:space="preserve">Fermée</t>
  </si>
  <si>
    <t xml:space="preserve">Il est pressé</t>
  </si>
  <si>
    <t xml:space="preserve">Un perroquet</t>
  </si>
  <si>
    <t xml:space="preserve">Satisfaisant</t>
  </si>
  <si>
    <t xml:space="preserve">Le moment fort</t>
  </si>
  <si>
    <t xml:space="preserve">CAN3</t>
  </si>
  <si>
    <t xml:space="preserve">Le non-verbal — le corps</t>
  </si>
  <si>
    <t xml:space="preserve">Le regard fait partie du non-verbal, avec la posture, le sourire, les gestes et la distance.</t>
  </si>
  <si>
    <t xml:space="preserve">Être concret</t>
  </si>
  <si>
    <t xml:space="preserve">20 premiers mots</t>
  </si>
  <si>
    <t xml:space="preserve">Regard</t>
  </si>
  <si>
    <t xml:space="preserve">Une information spontanée</t>
  </si>
  <si>
    <t xml:space="preserve">Intrusif, insistant</t>
  </si>
  <si>
    <t xml:space="preserve">Sociale</t>
  </si>
  <si>
    <t xml:space="preserve">L’intonation</t>
  </si>
  <si>
    <t xml:space="preserve">« Je m’occupe de vous. »</t>
  </si>
  <si>
    <t xml:space="preserve">Alternative</t>
  </si>
  <si>
    <t xml:space="preserve">Il s’agace</t>
  </si>
  <si>
    <t xml:space="preserve">Une réponse trop rapide</t>
  </si>
  <si>
    <t xml:space="preserve">Waouh</t>
  </si>
  <si>
    <t xml:space="preserve">La fin</t>
  </si>
  <si>
    <t xml:space="preserve">CAN4</t>
  </si>
  <si>
    <t xml:space="preserve">Le débit et les silences sont des réglages de la voix : c’est le paraverbal.</t>
  </si>
  <si>
    <t xml:space="preserve">Vérifier</t>
  </si>
  <si>
    <t xml:space="preserve">20 premiers centimètres</t>
  </si>
  <si>
    <t xml:space="preserve">Au revoir</t>
  </si>
  <si>
    <t xml:space="preserve">Publique</t>
  </si>
  <si>
    <t xml:space="preserve">Les silences</t>
  </si>
  <si>
    <t xml:space="preserve">Il a besoin d’aide</t>
  </si>
  <si>
    <t xml:space="preserve">CAN5</t>
  </si>
  <si>
    <t xml:space="preserve">Le geste est un message du corps : c’est le non-verbal.</t>
  </si>
  <si>
    <t xml:space="preserve">Écrire</t>
  </si>
  <si>
    <t xml:space="preserve">Merci</t>
  </si>
  <si>
    <t xml:space="preserve">Il n’a pas compris</t>
  </si>
  <si>
    <t xml:space="preserve">CAN6</t>
  </si>
  <si>
    <t xml:space="preserve">L’information elle-même — l’heure, le lieu — passe par les mots : c’est le verbal.</t>
  </si>
  <si>
    <t xml:space="preserve">Il est intéressé</t>
  </si>
  <si>
    <t xml:space="preserve">PAS1</t>
  </si>
  <si>
    <t xml:space="preserve">Les mots disent oui, la voix et le corps disent non : le visiteur croit le corps et la voix.</t>
  </si>
  <si>
    <t xml:space="preserve">Les mots, la voix et le corps disent-ils la même chose ?</t>
  </si>
  <si>
    <t xml:space="preserve">PAS2</t>
  </si>
  <si>
    <t xml:space="preserve">Les trois canaux disent la même chose : le message passe.</t>
  </si>
  <si>
    <t xml:space="preserve">PAS3</t>
  </si>
  <si>
    <t xml:space="preserve">Voix sèche, bras croisés : le visiteur entend « vous me dérangez ».</t>
  </si>
  <si>
    <t xml:space="preserve">PAS4</t>
  </si>
  <si>
    <t xml:space="preserve">Voix posée, regard, mots engagés : tout est cohérent.</t>
  </si>
  <si>
    <t xml:space="preserve">REG1</t>
  </si>
  <si>
    <t xml:space="preserve">Trois informations maximum : le reste attendra, ou sera écrit.</t>
  </si>
  <si>
    <t xml:space="preserve">Combien d’informations une personne retient-elle d’un coup ?</t>
  </si>
  <si>
    <t xml:space="preserve">REG2</t>
  </si>
  <si>
    <t xml:space="preserve">Des chiffres, des lieux, des noms : « salle 2, 14h15 », pas « tout à l’heure, au fond ».</t>
  </si>
  <si>
    <t xml:space="preserve">Quelle heure ? Quelle salle ?</t>
  </si>
  <si>
    <t xml:space="preserve">REG3</t>
  </si>
  <si>
    <t xml:space="preserve">« Tu as compris ? » ne vérifie rien. « Tu peux me redire ce que tu retiens ? » vérifie vraiment.</t>
  </si>
  <si>
    <t xml:space="preserve">Que prouve un « oui » ?</t>
  </si>
  <si>
    <t xml:space="preserve">REG4</t>
  </si>
  <si>
    <t xml:space="preserve">Chiffres et horaires, je les écris : ce sont eux qui disparaissent en premier (souvenez-vous de la rumeur).</t>
  </si>
  <si>
    <t xml:space="preserve">Que devient un horaire transmis de bouche à oreille ?</t>
  </si>
  <si>
    <t xml:space="preserve">REG5</t>
  </si>
  <si>
    <t xml:space="preserve">Je sais ce que je veux dire avant de parler : c’est la première règle.</t>
  </si>
  <si>
    <t xml:space="preserve">Que fallait-il faire avant d’ouvrir la bouche ?</t>
  </si>
  <si>
    <t xml:space="preserve">VFA1</t>
  </si>
  <si>
    <t xml:space="preserve">Faux : ces chiffres viennent d’expériences où le ton contredisait les mots. En cas de contradiction, on croit le corps — c’est tout.</t>
  </si>
  <si>
    <t xml:space="preserve">Dans quelles expériences ces chiffres ont-ils été mesurés ?</t>
  </si>
  <si>
    <t xml:space="preserve">VFA2</t>
  </si>
  <si>
    <t xml:space="preserve">Vrai : le corps disparaît, il ne reste que deux canaux.</t>
  </si>
  <si>
    <t xml:space="preserve">Que voit-on de vous au téléphone ?</t>
  </si>
  <si>
    <t xml:space="preserve">VFA3</t>
  </si>
  <si>
    <t xml:space="preserve">Vrai : une information précise doit être comprise mot pour mot.</t>
  </si>
  <si>
    <t xml:space="preserve">Peut-on deviner un horaire à votre sourire ?</t>
  </si>
  <si>
    <t xml:space="preserve">Q421</t>
  </si>
  <si>
    <t xml:space="preserve">Les 20 premiers centimètres, c’est le visage et la présentation : sourire, regard, tenue, badge.</t>
  </si>
  <si>
    <t xml:space="preserve">Qu’est-ce que le visiteur voit à hauteur de votre visage ?</t>
  </si>
  <si>
    <t xml:space="preserve">Q422</t>
  </si>
  <si>
    <t xml:space="preserve">Les 20 premières secondes : je suis prêt, disponible, tourné vers le visiteur.</t>
  </si>
  <si>
    <t xml:space="preserve">À quel moment l’impression se forme-t-elle ?</t>
  </si>
  <si>
    <t xml:space="preserve">Q423</t>
  </si>
  <si>
    <t xml:space="preserve">Les 20 premiers mots : une formule d’accueil claire, un ton engagé.</t>
  </si>
  <si>
    <t xml:space="preserve">Quel a été votre premier mot ?</t>
  </si>
  <si>
    <t xml:space="preserve">Q424</t>
  </si>
  <si>
    <t xml:space="preserve">Les 20 premiers gestes : gestuelle ouverte, mains visibles, je vais vers le visiteur.</t>
  </si>
  <si>
    <t xml:space="preserve">Que font vos bras ?</t>
  </si>
  <si>
    <t xml:space="preserve">SBR1</t>
  </si>
  <si>
    <t xml:space="preserve">Le sourire rassure et crée un climat chaleureux : il vient avant même de parler.</t>
  </si>
  <si>
    <t xml:space="preserve">Que montre votre visage ?</t>
  </si>
  <si>
    <t xml:space="preserve">SBR2</t>
  </si>
  <si>
    <t xml:space="preserve">Le bonjour ouvre la relation : l’oublier est perçu comme un manque de respect.</t>
  </si>
  <si>
    <t xml:space="preserve">Quel est le premier mot d’un accueil ?</t>
  </si>
  <si>
    <t xml:space="preserve">SBR3</t>
  </si>
  <si>
    <t xml:space="preserve">Le regard montre « je vous vois » et permet de lire les signaux du visiteur.</t>
  </si>
  <si>
    <t xml:space="preserve">Où sont vos yeux ?</t>
  </si>
  <si>
    <t xml:space="preserve">SBR4</t>
  </si>
  <si>
    <t xml:space="preserve">L’au revoir conclut : une clôture positive, une invitation à revenir.</t>
  </si>
  <si>
    <t xml:space="preserve">Comment se termine l’échange ?</t>
  </si>
  <si>
    <t xml:space="preserve">SBR5</t>
  </si>
  <si>
    <t xml:space="preserve">Le merci, c’est la reconnaissance : le visiteur se sent attendu.</t>
  </si>
  <si>
    <t xml:space="preserve">Qu’a-t-on oublié de dire pour l’achat ?</t>
  </si>
  <si>
    <t xml:space="preserve">DEP1</t>
  </si>
  <si>
    <t xml:space="preserve">Une information spontanée rassure : le visiteur pardonnera plus facilement l’attente.</t>
  </si>
  <si>
    <t xml:space="preserve">Qu’est-ce que le visiteur ressent dans les premières secondes ?</t>
  </si>
  <si>
    <t xml:space="preserve">DEP2</t>
  </si>
  <si>
    <t xml:space="preserve">Il se sent ignoré : même une bonne réponse ensuite paraîtra froide.</t>
  </si>
  <si>
    <t xml:space="preserve">DEP3</t>
  </si>
  <si>
    <t xml:space="preserve">Le geste dit « je suis là pour vous » avant le premier mot.</t>
  </si>
  <si>
    <t xml:space="preserve">DEP4</t>
  </si>
  <si>
    <t xml:space="preserve">Le poste parle avant vous : un lieu en désordre et personne de disponible, c’est un mauvais départ.</t>
  </si>
  <si>
    <t xml:space="preserve">ING1</t>
  </si>
  <si>
    <t xml:space="preserve">Signalétique claire, poste rangé, file délimitée : le lieu est lisible.</t>
  </si>
  <si>
    <t xml:space="preserve">Parle-t-on du lieu, de la personne ou de l’information ?</t>
  </si>
  <si>
    <t xml:space="preserve">ING2</t>
  </si>
  <si>
    <t xml:space="preserve">Une information donnée avant qu’on la demande : c’est l’information spontanée.</t>
  </si>
  <si>
    <t xml:space="preserve">Le visiteur avait-il posé la question ?</t>
  </si>
  <si>
    <t xml:space="preserve">ING3</t>
  </si>
  <si>
    <t xml:space="preserve">Quelqu’un qui regarde, sourit et semble prêt à aider : c’est le sourire disponible.</t>
  </si>
  <si>
    <t xml:space="preserve">POS1</t>
  </si>
  <si>
    <t xml:space="preserve">Appuyé, mains cachées : le visiteur lit « je ne suis pas là pour vous ».</t>
  </si>
  <si>
    <t xml:space="preserve">Cette posture dit-elle « je suis disponible » ?</t>
  </si>
  <si>
    <t xml:space="preserve">POS2</t>
  </si>
  <si>
    <t xml:space="preserve">Debout, ancré, mains visibles : la posture ouverte.</t>
  </si>
  <si>
    <t xml:space="preserve">POS3</t>
  </si>
  <si>
    <t xml:space="preserve">On se place face ou trois-quarts face au visiteur.</t>
  </si>
  <si>
    <t xml:space="preserve">POS4</t>
  </si>
  <si>
    <t xml:space="preserve">La posture s’adapte : à hauteur de l’enfant, on le rassure.</t>
  </si>
  <si>
    <t xml:space="preserve">POS5</t>
  </si>
  <si>
    <t xml:space="preserve">Téléphone rangé, regard vers le visiteur : sinon, il se sent de trop.</t>
  </si>
  <si>
    <t xml:space="preserve">RGD1</t>
  </si>
  <si>
    <t xml:space="preserve">Environ trois secondes : le contact naturel. Et regarder l’enfant, c’est gagner la famille.</t>
  </si>
  <si>
    <t xml:space="preserve">Combien de temps dure le regard ?</t>
  </si>
  <si>
    <t xml:space="preserve">RGD2</t>
  </si>
  <si>
    <t xml:space="preserve">Moins d’une seconde : le visiteur lit un désintérêt ou de la timidité.</t>
  </si>
  <si>
    <t xml:space="preserve">RGD3</t>
  </si>
  <si>
    <t xml:space="preserve">Plus de cinq secondes sans pause : c’est intrusif, perçu comme une intimidation.</t>
  </si>
  <si>
    <t xml:space="preserve">GES1</t>
  </si>
  <si>
    <t xml:space="preserve">L’index pointé est perçu comme agressif : on indique main ouverte, paume vers le haut.</t>
  </si>
  <si>
    <t xml:space="preserve">Ce geste rend-il le message plus clair, ou le brouille-t-il ?</t>
  </si>
  <si>
    <t xml:space="preserve">GES2</t>
  </si>
  <si>
    <t xml:space="preserve">Accompagner quelques pas transforme une information en service.</t>
  </si>
  <si>
    <t xml:space="preserve">GES3</t>
  </si>
  <si>
    <t xml:space="preserve">Les gestes parasites (stylo, clés, cheveux, téléphone) détournent l’attention.</t>
  </si>
  <si>
    <t xml:space="preserve">GES4</t>
  </si>
  <si>
    <t xml:space="preserve">Hocher la tête montre qu’on écoute.</t>
  </si>
  <si>
    <t xml:space="preserve">ZON1</t>
  </si>
  <si>
    <t xml:space="preserve">Au-delà de 3,60 m : la zone publique, celle de la prise de parole.</t>
  </si>
  <si>
    <t xml:space="preserve">À quelle distance êtes-vous ?</t>
  </si>
  <si>
    <t xml:space="preserve">ZON2</t>
  </si>
  <si>
    <t xml:space="preserve">De 1,20 à 3,60 m : la zone sociale, celle de la relation professionnelle.</t>
  </si>
  <si>
    <t xml:space="preserve">ZON3</t>
  </si>
  <si>
    <t xml:space="preserve">Moins de 45 cm : la zone intime, réservée aux proches. L’enfant se sent envahi.</t>
  </si>
  <si>
    <t xml:space="preserve">ZON4</t>
  </si>
  <si>
    <t xml:space="preserve">De 45 cm à 1,20 m : la zone personnelle, celle des amis et des collègues.</t>
  </si>
  <si>
    <t xml:space="preserve">PAR1</t>
  </si>
  <si>
    <t xml:space="preserve">Le volume s’adapte au bruit ambiant — un peu plus fort, sans crier.</t>
  </si>
  <si>
    <t xml:space="preserve">On ne vous entend pas : quel réglage ?</t>
  </si>
  <si>
    <t xml:space="preserve">PAR2</t>
  </si>
  <si>
    <t xml:space="preserve">Trop rapide : stress, message perdu. Posé : confiance et clarté.</t>
  </si>
  <si>
    <t xml:space="preserve">Trop vite : quel réglage ?</t>
  </si>
  <si>
    <t xml:space="preserve">PAR3</t>
  </si>
  <si>
    <t xml:space="preserve">Monotone, l’intonation endort ; variée, elle capte l’attention.</t>
  </si>
  <si>
    <t xml:space="preserve">Toujours la même note : quel réglage ?</t>
  </si>
  <si>
    <t xml:space="preserve">PAR4</t>
  </si>
  <si>
    <t xml:space="preserve">Une pause juste avant ou après l’info importante la met en valeur.</t>
  </si>
  <si>
    <t xml:space="preserve">Qu’est-ce qui aurait mis l’horaire en valeur ?</t>
  </si>
  <si>
    <t xml:space="preserve">MOT1</t>
  </si>
  <si>
    <t xml:space="preserve">Version qui ouvre : « Voici ce que je peux vous proposer. »</t>
  </si>
  <si>
    <t xml:space="preserve">Le visiteur repart-il avec une porte fermée, ou avec une solution ?</t>
  </si>
  <si>
    <t xml:space="preserve">MOT2</t>
  </si>
  <si>
    <t xml:space="preserve">Bien mieux que « Je sais pas » : le visiteur repart avec une solution.</t>
  </si>
  <si>
    <t xml:space="preserve">MOT3</t>
  </si>
  <si>
    <t xml:space="preserve">Le visiteur se sent jugé. Version qui ouvre : « Je comprends. Voyons ensemble. »</t>
  </si>
  <si>
    <t xml:space="preserve">MOT4</t>
  </si>
  <si>
    <t xml:space="preserve">Bien mieux que « C’est pas mon secteur » : on ne laisse pas le visiteur seul.</t>
  </si>
  <si>
    <t xml:space="preserve">MOT5</t>
  </si>
  <si>
    <t xml:space="preserve">Version qui ouvre : « Je vous invite à présenter votre billet. » La règle ne change pas, les mots si.</t>
  </si>
  <si>
    <t xml:space="preserve">MOT6</t>
  </si>
  <si>
    <t xml:space="preserve">Même quand c’est non, on dit ce qui est possible.</t>
  </si>
  <si>
    <t xml:space="preserve">ENT1</t>
  </si>
  <si>
    <t xml:space="preserve">La voix soupirée dit l’inverse des mots : « vous me dérangez ».</t>
  </si>
  <si>
    <t xml:space="preserve">Qu’exprime un soupir ?</t>
  </si>
  <si>
    <t xml:space="preserve">ENT2</t>
  </si>
  <si>
    <t xml:space="preserve">La voix monotone et sans regard : « je dis ça à tout le monde ».</t>
  </si>
  <si>
    <t xml:space="preserve">Le visiteur se sent-il unique ?</t>
  </si>
  <si>
    <t xml:space="preserve">ENT3</t>
  </si>
  <si>
    <t xml:space="preserve">La voix engagée : « je m’occupe de vous ». Mêmes mots, message opposé.</t>
  </si>
  <si>
    <t xml:space="preserve">Tous les canaux disent-ils la même chose ?</t>
  </si>
  <si>
    <t xml:space="preserve">JAR1</t>
  </si>
  <si>
    <t xml:space="preserve">« Zone B » et « PC sécu » sont nos codes. On donne ce que le visiteur voit.</t>
  </si>
  <si>
    <t xml:space="preserve">Un visiteur qui vient pour la première fois comprend-il ?</t>
  </si>
  <si>
    <t xml:space="preserve">JAR2</t>
  </si>
  <si>
    <t xml:space="preserve">Une direction, un repère, une couleur : le visiteur trouve du premier coup.</t>
  </si>
  <si>
    <t xml:space="preserve">JAR3</t>
  </si>
  <si>
    <t xml:space="preserve">Le nom en clair et un repère visible : c’est concret.</t>
  </si>
  <si>
    <t xml:space="preserve">QST1</t>
  </si>
  <si>
    <t xml:space="preserve">Elle fait parler : parfaite pour découvrir le besoin.</t>
  </si>
  <si>
    <t xml:space="preserve">Peut-on y répondre par oui ou non ?</t>
  </si>
  <si>
    <t xml:space="preserve">QST2</t>
  </si>
  <si>
    <t xml:space="preserve">Réponse oui ou non : pour vérifier, confirmer, conclure.</t>
  </si>
  <si>
    <t xml:space="preserve">QST3</t>
  </si>
  <si>
    <t xml:space="preserve">Un choix entre deux : pour aider à décider.</t>
  </si>
  <si>
    <t xml:space="preserve">Combien de possibilités propose-t-elle ?</t>
  </si>
  <si>
    <t xml:space="preserve">QST4</t>
  </si>
  <si>
    <t xml:space="preserve">Elle ouvre la discussion : le visiteur raconte.</t>
  </si>
  <si>
    <t xml:space="preserve">QST5</t>
  </si>
  <si>
    <t xml:space="preserve">Une question fermée pour conclure l’échange.</t>
  </si>
  <si>
    <t xml:space="preserve">SGN1</t>
  </si>
  <si>
    <t xml:space="preserve">Il est perdu : je vais vers lui avant qu’il ne demande.</t>
  </si>
  <si>
    <t xml:space="preserve">Sait-il où il va ?</t>
  </si>
  <si>
    <t xml:space="preserve">SGN2</t>
  </si>
  <si>
    <t xml:space="preserve">Il est pressé : j’annonce le délai, je vais à l’essentiel.</t>
  </si>
  <si>
    <t xml:space="preserve">Qu’est-ce qui l’inquiète ?</t>
  </si>
  <si>
    <t xml:space="preserve">SGN3</t>
  </si>
  <si>
    <t xml:space="preserve">Il s’agace : je reconnais l’attente, « merci de votre patience ».</t>
  </si>
  <si>
    <t xml:space="preserve">SGN4</t>
  </si>
  <si>
    <t xml:space="preserve">Elle a besoin d’aide : je propose, sans insister.</t>
  </si>
  <si>
    <t xml:space="preserve">Arrive-t-elle à choisir seule ?</t>
  </si>
  <si>
    <t xml:space="preserve">SGN5</t>
  </si>
  <si>
    <t xml:space="preserve">Il n’a pas compris : je reformule autrement, plus simplement.</t>
  </si>
  <si>
    <t xml:space="preserve">Le message est-il passé ?</t>
  </si>
  <si>
    <t xml:space="preserve">SGN6</t>
  </si>
  <si>
    <t xml:space="preserve">Il est intéressé : je prends le temps de conseiller.</t>
  </si>
  <si>
    <t xml:space="preserve">A-t-il envie d’en savoir plus ?</t>
  </si>
  <si>
    <t xml:space="preserve">RFM1</t>
  </si>
  <si>
    <t xml:space="preserve">Redire avec ses mots, et finir par une question : le visiteur confirme ou corrige.</t>
  </si>
  <si>
    <t xml:space="preserve">Avez-vous redit avec VOS mots, et laissé le visiteur confirmer ?</t>
  </si>
  <si>
    <t xml:space="preserve">RFM2</t>
  </si>
  <si>
    <t xml:space="preserve">Répéter mot pour mot, c’est le perroquet : ça agace, et ça ne vérifie rien.</t>
  </si>
  <si>
    <t xml:space="preserve">Avez-vous utilisé vos propres mots ?</t>
  </si>
  <si>
    <t xml:space="preserve">RFM3</t>
  </si>
  <si>
    <t xml:space="preserve">On répond avant d’avoir compris le besoin : on passe à côté du petit qui a peur.</t>
  </si>
  <si>
    <t xml:space="preserve">Avez-vous tenu compte de tout ce qu’il a dit ?</t>
  </si>
  <si>
    <t xml:space="preserve">NIV1</t>
  </si>
  <si>
    <t xml:space="preserve">La bonne information, poliment : le niveau attendu, le minimum.</t>
  </si>
  <si>
    <t xml:space="preserve">Est-ce le minimum, un accueil agréable, ou une attention qui dépasse l’attendu ?</t>
  </si>
  <si>
    <t xml:space="preserve">NIV2</t>
  </si>
  <si>
    <t xml:space="preserve">Sourire, efficacité, disponibilité : un accueil satisfaisant.</t>
  </si>
  <si>
    <t xml:space="preserve">NIV3</t>
  </si>
  <si>
    <t xml:space="preserve">Une attention personnalisée qui dépasse l’attendu : c’est le Waouh.</t>
  </si>
  <si>
    <t xml:space="preserve">NIV4</t>
  </si>
  <si>
    <t xml:space="preserve">Sans erreur, c’est le minimum attendu.</t>
  </si>
  <si>
    <t xml:space="preserve">NIV5</t>
  </si>
  <si>
    <t xml:space="preserve">Il s’en souvient, il le lui montre : l’enfant — et ses parents — le raconteront.</t>
  </si>
  <si>
    <t xml:space="preserve">NIV6</t>
  </si>
  <si>
    <t xml:space="preserve">Un accueil agréable et efficace : satisfaisant. Il manque l’attention personnalisée pour le Waouh.</t>
  </si>
  <si>
    <t xml:space="preserve">MOM1</t>
  </si>
  <si>
    <t xml:space="preserve">Le début : la première impression, qui colore toute la suite.</t>
  </si>
  <si>
    <t xml:space="preserve">À quel moment de la visite sommes-nous ?</t>
  </si>
  <si>
    <t xml:space="preserve">MOM2</t>
  </si>
  <si>
    <t xml:space="preserve">Le moment fort : ce qui dépasse l’attendu.</t>
  </si>
  <si>
    <t xml:space="preserve">Est-ce le début, le milieu marquant ou la fin ?</t>
  </si>
  <si>
    <t xml:space="preserve">MOM3</t>
  </si>
  <si>
    <t xml:space="preserve">La fin : on s’en souvient autant que du début.</t>
  </si>
  <si>
    <t xml:space="preserve">VFB1</t>
  </si>
  <si>
    <t xml:space="preserve">Faux : le Waouh n’est pas un budget, c’est une attention.</t>
  </si>
  <si>
    <t xml:space="preserve">Qu’ont coûté les exemples de la journée ?</t>
  </si>
  <si>
    <t xml:space="preserve">VFB2</t>
  </si>
  <si>
    <t xml:space="preserve">Vrai : même règle, autre souvenir — une alternative avec enthousiasme et une belle fin.</t>
  </si>
  <si>
    <t xml:space="preserve">Souvenez-vous de la scène de Sophie, rejouée en fin de journée.</t>
  </si>
  <si>
    <t xml:space="preserve">VFB3</t>
  </si>
  <si>
    <t xml:space="preserve">Vrai : on se souvient surtout du début, du moment fort… et de la fin.</t>
  </si>
  <si>
    <t xml:space="preserve">De quels moments se souvient-on le mieux ?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</si>
</sst>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\ %"/>
    <numFmt numFmtId="166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A3A5C"/>
      <name val="Calibri"/>
      <family val="0"/>
      <charset val="1"/>
    </font>
    <font>
      <i val="true"/>
      <sz val="10"/>
      <color rgb="FF5A6675"/>
      <name val="Calibri"/>
      <family val="0"/>
      <charset val="1"/>
    </font>
    <font>
      <b val="true"/>
      <sz val="10.5"/>
      <color rgb="FF1A3A5C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sz val="10.5"/>
      <color rgb="FF1A3A5C"/>
      <name val="Calibri"/>
      <family val="0"/>
      <charset val="1"/>
    </font>
    <font>
      <b val="true"/>
      <sz val="10.5"/>
      <color rgb="FF92400E"/>
      <name val="Calibri"/>
      <family val="0"/>
      <charset val="1"/>
    </font>
    <font>
      <i val="true"/>
      <sz val="9.5"/>
      <color rgb="FF5A6675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1A3A5C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7ED"/>
      </patternFill>
    </fill>
    <fill>
      <patternFill patternType="solid">
        <fgColor rgb="FF2ABEAA"/>
        <bgColor rgb="FF339966"/>
      </patternFill>
    </fill>
    <fill>
      <patternFill patternType="solid">
        <fgColor rgb="FFF4F8FC"/>
        <bgColor rgb="FFEEF1F5"/>
      </patternFill>
    </fill>
    <fill>
      <patternFill patternType="solid">
        <fgColor rgb="FFFFF7ED"/>
        <bgColor rgb="FFF4F8FC"/>
      </patternFill>
    </fill>
    <fill>
      <patternFill patternType="solid">
        <fgColor rgb="FFEEF1F5"/>
        <bgColor rgb="FFF4F8FC"/>
      </patternFill>
    </fill>
    <fill>
      <patternFill patternType="solid">
        <fgColor rgb="FF1A3A5C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E0EA"/>
      </left>
      <right style="thin">
        <color rgb="FFD8E0EA"/>
      </right>
      <top style="thin">
        <color rgb="FFD8E0EA"/>
      </top>
      <bottom style="thin">
        <color rgb="FFD8E0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2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b val="1"/>
        <color rgb="FF15803D"/>
        <sz val="13"/>
      </font>
      <fill>
        <patternFill>
          <bgColor rgb="FFDCFCE7"/>
        </patternFill>
      </fill>
    </dxf>
    <dxf>
      <font>
        <b val="1"/>
        <color rgb="FFB91C1C"/>
        <sz val="13"/>
      </font>
      <fill>
        <patternFill>
          <bgColor rgb="FFFEE2E2"/>
        </patternFill>
      </fill>
    </dxf>
    <dxf>
      <font>
        <b val="1"/>
        <color rgb="FF15803D"/>
      </font>
    </dxf>
    <dxf>
      <font>
        <b val="1"/>
        <color rgb="FFB91C1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080"/>
      <rgbColor rgb="FF9999FF"/>
      <rgbColor rgb="FFB91C1C"/>
      <rgbColor rgb="FFFFF2CC"/>
      <rgbColor rgb="FFDCFCE7"/>
      <rgbColor rgb="FF660066"/>
      <rgbColor rgb="FFFF8080"/>
      <rgbColor rgb="FF0066CC"/>
      <rgbColor rgb="FFD8E0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1F5"/>
      <rgbColor rgb="FFF4F8FC"/>
      <rgbColor rgb="FFFFF7ED"/>
      <rgbColor rgb="FF99CCFF"/>
      <rgbColor rgb="FFFF99CC"/>
      <rgbColor rgb="FFCC99FF"/>
      <rgbColor rgb="FFFEE2E2"/>
      <rgbColor rgb="FF3366FF"/>
      <rgbColor rgb="FF2ABEAA"/>
      <rgbColor rgb="FF99CC00"/>
      <rgbColor rgb="FFFFCC00"/>
      <rgbColor rgb="FFFF9900"/>
      <rgbColor rgb="FFFF6600"/>
      <rgbColor rgb="FF5A6675"/>
      <rgbColor rgb="FF969696"/>
      <rgbColor rgb="FF1A3A5C"/>
      <rgbColor rgb="FF339966"/>
      <rgbColor rgb="FF003300"/>
      <rgbColor rgb="FF333300"/>
      <rgbColor rgb="FF92400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5" min="2" style="0" width="30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3" t="s">
        <v>3</v>
      </c>
      <c r="D4" s="4"/>
    </row>
    <row r="5" customFormat="false" ht="15" hidden="false" customHeight="false" outlineLevel="0" collapsed="false">
      <c r="A5" s="3" t="s">
        <v>4</v>
      </c>
      <c r="B5" s="4"/>
    </row>
    <row r="7" customFormat="false" ht="19.5" hidden="false" customHeight="true" outlineLevel="0" collapsed="false">
      <c r="A7" s="5" t="s">
        <v>5</v>
      </c>
      <c r="B7" s="5"/>
      <c r="C7" s="5"/>
      <c r="D7" s="5"/>
      <c r="E7" s="5"/>
    </row>
    <row r="8" customFormat="false" ht="78" hidden="false" customHeight="true" outlineLevel="0" collapsed="false">
      <c r="A8" s="6" t="s">
        <v>6</v>
      </c>
      <c r="B8" s="6"/>
      <c r="C8" s="6"/>
      <c r="D8" s="6"/>
      <c r="E8" s="6"/>
    </row>
    <row r="10" customFormat="false" ht="19.5" hidden="false" customHeight="true" outlineLevel="0" collapsed="false">
      <c r="A10" s="5" t="s">
        <v>7</v>
      </c>
      <c r="B10" s="5"/>
      <c r="C10" s="5"/>
      <c r="D10" s="5"/>
      <c r="E10" s="5"/>
    </row>
    <row r="11" customFormat="false" ht="61.5" hidden="false" customHeight="true" outlineLevel="0" collapsed="false">
      <c r="A11" s="6" t="s">
        <v>8</v>
      </c>
      <c r="B11" s="6"/>
      <c r="C11" s="6"/>
      <c r="D11" s="6"/>
      <c r="E11" s="6"/>
    </row>
    <row r="13" customFormat="false" ht="19.5" hidden="false" customHeight="true" outlineLevel="0" collapsed="false">
      <c r="A13" s="5" t="s">
        <v>9</v>
      </c>
      <c r="B13" s="5"/>
      <c r="C13" s="5"/>
      <c r="D13" s="5"/>
      <c r="E13" s="5"/>
    </row>
    <row r="14" customFormat="false" ht="78" hidden="false" customHeight="true" outlineLevel="0" collapsed="false">
      <c r="A14" s="6" t="s">
        <v>10</v>
      </c>
      <c r="B14" s="6"/>
      <c r="C14" s="6"/>
      <c r="D14" s="6"/>
      <c r="E14" s="6"/>
    </row>
    <row r="15" customFormat="false" ht="33.75" hidden="false" customHeight="true" outlineLevel="0" collapsed="false">
      <c r="A15" s="7" t="s">
        <v>11</v>
      </c>
      <c r="B15" s="7"/>
      <c r="C15" s="7"/>
      <c r="D15" s="7"/>
      <c r="E15" s="7"/>
    </row>
    <row r="17" customFormat="false" ht="19.5" hidden="false" customHeight="true" outlineLevel="0" collapsed="false">
      <c r="A17" s="5" t="s">
        <v>12</v>
      </c>
      <c r="B17" s="5"/>
      <c r="C17" s="5"/>
      <c r="D17" s="5"/>
      <c r="E17" s="5"/>
    </row>
    <row r="18" customFormat="false" ht="15" hidden="false" customHeight="false" outlineLevel="0" collapsed="false">
      <c r="A18" s="4"/>
      <c r="B18" s="8" t="s">
        <v>13</v>
      </c>
      <c r="C18" s="8"/>
      <c r="D18" s="8"/>
      <c r="E18" s="8"/>
    </row>
    <row r="19" customFormat="false" ht="15" hidden="false" customHeight="false" outlineLevel="0" collapsed="false">
      <c r="A19" s="9" t="s">
        <v>14</v>
      </c>
      <c r="B19" s="8" t="s">
        <v>15</v>
      </c>
      <c r="C19" s="8"/>
      <c r="D19" s="8"/>
      <c r="E19" s="8"/>
    </row>
    <row r="20" customFormat="false" ht="15" hidden="false" customHeight="false" outlineLevel="0" collapsed="false">
      <c r="A20" s="10" t="s">
        <v>16</v>
      </c>
      <c r="B20" s="8" t="s">
        <v>17</v>
      </c>
      <c r="C20" s="8"/>
      <c r="D20" s="8"/>
      <c r="E20" s="8"/>
    </row>
    <row r="22" customFormat="false" ht="33.75" hidden="false" customHeight="true" outlineLevel="0" collapsed="false">
      <c r="A22" s="11" t="s">
        <v>18</v>
      </c>
      <c r="B22" s="11"/>
      <c r="C22" s="11"/>
      <c r="D22" s="11"/>
      <c r="E22" s="11"/>
    </row>
  </sheetData>
  <mergeCells count="12">
    <mergeCell ref="A7:E7"/>
    <mergeCell ref="A8:E8"/>
    <mergeCell ref="A10:E10"/>
    <mergeCell ref="A11:E11"/>
    <mergeCell ref="A13:E13"/>
    <mergeCell ref="A14:E14"/>
    <mergeCell ref="A15:E15"/>
    <mergeCell ref="A17:E17"/>
    <mergeCell ref="B18:E18"/>
    <mergeCell ref="B19:E19"/>
    <mergeCell ref="B20:E20"/>
    <mergeCell ref="A22:E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58"/>
  </cols>
  <sheetData>
    <row r="1" customFormat="false" ht="18.55" hidden="false" customHeight="fals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4" customFormat="false" ht="19.5" hidden="false" customHeight="true" outlineLevel="0" collapsed="false">
      <c r="A4" s="5" t="s">
        <v>21</v>
      </c>
      <c r="B4" s="5"/>
      <c r="C4" s="5"/>
      <c r="D4" s="5"/>
      <c r="E4" s="5"/>
    </row>
    <row r="5" customFormat="false" ht="18" hidden="false" customHeight="true" outlineLevel="0" collapsed="false">
      <c r="A5" s="12" t="s">
        <v>22</v>
      </c>
      <c r="B5" s="13" t="s">
        <v>23</v>
      </c>
      <c r="C5" s="13" t="s">
        <v>24</v>
      </c>
      <c r="D5" s="12" t="s">
        <v>25</v>
      </c>
      <c r="E5" s="13" t="s">
        <v>16</v>
      </c>
    </row>
    <row r="6" customFormat="false" ht="33.75" hidden="false" customHeight="true" outlineLevel="0" collapsed="false">
      <c r="A6" s="9" t="n">
        <v>1</v>
      </c>
      <c r="B6" s="14" t="s">
        <v>26</v>
      </c>
      <c r="C6" s="15"/>
      <c r="D6" s="9" t="str">
        <f aca="false">IF(C6="","",IF(C6=REF!$C$2,"✓","✗"))</f>
        <v/>
      </c>
      <c r="E6" s="16" t="str">
        <f aca="false">IF(D6="","",IF(D6="✓",REF!$D$2,"Indice : "&amp;REF!$E$2))</f>
        <v/>
      </c>
    </row>
    <row r="7" customFormat="false" ht="33.75" hidden="false" customHeight="true" outlineLevel="0" collapsed="false">
      <c r="A7" s="9" t="n">
        <v>2</v>
      </c>
      <c r="B7" s="14" t="s">
        <v>27</v>
      </c>
      <c r="C7" s="15"/>
      <c r="D7" s="9" t="str">
        <f aca="false">IF(C7="","",IF(C7=REF!$C$3,"✓","✗"))</f>
        <v/>
      </c>
      <c r="E7" s="16" t="str">
        <f aca="false">IF(D7="","",IF(D7="✓",REF!$D$3,"Indice : "&amp;REF!$E$3))</f>
        <v/>
      </c>
    </row>
    <row r="8" customFormat="false" ht="33.75" hidden="false" customHeight="true" outlineLevel="0" collapsed="false">
      <c r="A8" s="9" t="n">
        <v>3</v>
      </c>
      <c r="B8" s="14" t="s">
        <v>28</v>
      </c>
      <c r="C8" s="15"/>
      <c r="D8" s="9" t="str">
        <f aca="false">IF(C8="","",IF(C8=REF!$C$4,"✓","✗"))</f>
        <v/>
      </c>
      <c r="E8" s="16" t="str">
        <f aca="false">IF(D8="","",IF(D8="✓",REF!$D$4,"Indice : "&amp;REF!$E$4))</f>
        <v/>
      </c>
    </row>
    <row r="9" customFormat="false" ht="33.75" hidden="false" customHeight="true" outlineLevel="0" collapsed="false">
      <c r="A9" s="9" t="n">
        <v>4</v>
      </c>
      <c r="B9" s="14" t="s">
        <v>29</v>
      </c>
      <c r="C9" s="15"/>
      <c r="D9" s="9" t="str">
        <f aca="false">IF(C9="","",IF(C9=REF!$C$5,"✓","✗"))</f>
        <v/>
      </c>
      <c r="E9" s="16" t="str">
        <f aca="false">IF(D9="","",IF(D9="✓",REF!$D$5,"Indice : "&amp;REF!$E$5))</f>
        <v/>
      </c>
    </row>
    <row r="10" customFormat="false" ht="33.75" hidden="false" customHeight="true" outlineLevel="0" collapsed="false">
      <c r="A10" s="9" t="n">
        <v>5</v>
      </c>
      <c r="B10" s="14" t="s">
        <v>30</v>
      </c>
      <c r="C10" s="15"/>
      <c r="D10" s="9" t="str">
        <f aca="false">IF(C10="","",IF(C10=REF!$C$6,"✓","✗"))</f>
        <v/>
      </c>
      <c r="E10" s="16" t="str">
        <f aca="false">IF(D10="","",IF(D10="✓",REF!$D$6,"Indice : "&amp;REF!$E$6))</f>
        <v/>
      </c>
    </row>
    <row r="11" customFormat="false" ht="33.75" hidden="false" customHeight="true" outlineLevel="0" collapsed="false">
      <c r="A11" s="9" t="n">
        <v>6</v>
      </c>
      <c r="B11" s="14" t="s">
        <v>31</v>
      </c>
      <c r="C11" s="15"/>
      <c r="D11" s="9" t="str">
        <f aca="false">IF(C11="","",IF(C11=REF!$C$7,"✓","✗"))</f>
        <v/>
      </c>
      <c r="E11" s="16" t="str">
        <f aca="false">IF(D11="","",IF(D11="✓",REF!$D$7,"Indice : "&amp;REF!$E$7))</f>
        <v/>
      </c>
    </row>
    <row r="13" customFormat="false" ht="19.5" hidden="false" customHeight="true" outlineLevel="0" collapsed="false">
      <c r="A13" s="5" t="s">
        <v>32</v>
      </c>
      <c r="B13" s="5"/>
      <c r="C13" s="5"/>
      <c r="D13" s="5"/>
      <c r="E13" s="5"/>
    </row>
    <row r="14" customFormat="false" ht="18" hidden="false" customHeight="true" outlineLevel="0" collapsed="false">
      <c r="A14" s="12" t="s">
        <v>22</v>
      </c>
      <c r="B14" s="13" t="s">
        <v>23</v>
      </c>
      <c r="C14" s="13" t="s">
        <v>24</v>
      </c>
      <c r="D14" s="12" t="s">
        <v>25</v>
      </c>
      <c r="E14" s="13" t="s">
        <v>16</v>
      </c>
    </row>
    <row r="15" customFormat="false" ht="45.75" hidden="false" customHeight="true" outlineLevel="0" collapsed="false">
      <c r="A15" s="9" t="n">
        <v>1</v>
      </c>
      <c r="B15" s="14" t="s">
        <v>33</v>
      </c>
      <c r="C15" s="15"/>
      <c r="D15" s="9" t="str">
        <f aca="false">IF(C15="","",IF(C15=REF!$C$8,"✓","✗"))</f>
        <v/>
      </c>
      <c r="E15" s="16" t="str">
        <f aca="false">IF(D15="","",IF(D15="✓",REF!$D$8,"Indice : "&amp;REF!$E$8))</f>
        <v/>
      </c>
    </row>
    <row r="16" customFormat="false" ht="45.75" hidden="false" customHeight="true" outlineLevel="0" collapsed="false">
      <c r="A16" s="9" t="n">
        <v>2</v>
      </c>
      <c r="B16" s="14" t="s">
        <v>34</v>
      </c>
      <c r="C16" s="15"/>
      <c r="D16" s="9" t="str">
        <f aca="false">IF(C16="","",IF(C16=REF!$C$9,"✓","✗"))</f>
        <v/>
      </c>
      <c r="E16" s="16" t="str">
        <f aca="false">IF(D16="","",IF(D16="✓",REF!$D$9,"Indice : "&amp;REF!$E$9))</f>
        <v/>
      </c>
    </row>
    <row r="17" customFormat="false" ht="45.75" hidden="false" customHeight="true" outlineLevel="0" collapsed="false">
      <c r="A17" s="9" t="n">
        <v>3</v>
      </c>
      <c r="B17" s="14" t="s">
        <v>35</v>
      </c>
      <c r="C17" s="15"/>
      <c r="D17" s="9" t="str">
        <f aca="false">IF(C17="","",IF(C17=REF!$C$10,"✓","✗"))</f>
        <v/>
      </c>
      <c r="E17" s="16" t="str">
        <f aca="false">IF(D17="","",IF(D17="✓",REF!$D$10,"Indice : "&amp;REF!$E$10))</f>
        <v/>
      </c>
    </row>
    <row r="18" customFormat="false" ht="45.75" hidden="false" customHeight="true" outlineLevel="0" collapsed="false">
      <c r="A18" s="9" t="n">
        <v>4</v>
      </c>
      <c r="B18" s="14" t="s">
        <v>36</v>
      </c>
      <c r="C18" s="15"/>
      <c r="D18" s="9" t="str">
        <f aca="false">IF(C18="","",IF(C18=REF!$C$11,"✓","✗"))</f>
        <v/>
      </c>
      <c r="E18" s="16" t="str">
        <f aca="false">IF(D18="","",IF(D18="✓",REF!$D$11,"Indice : "&amp;REF!$E$11))</f>
        <v/>
      </c>
    </row>
    <row r="20" customFormat="false" ht="19.5" hidden="false" customHeight="true" outlineLevel="0" collapsed="false">
      <c r="A20" s="5" t="s">
        <v>37</v>
      </c>
      <c r="B20" s="5"/>
      <c r="C20" s="5"/>
      <c r="D20" s="5"/>
      <c r="E20" s="5"/>
    </row>
    <row r="21" customFormat="false" ht="18" hidden="false" customHeight="true" outlineLevel="0" collapsed="false">
      <c r="A21" s="12" t="s">
        <v>22</v>
      </c>
      <c r="B21" s="13" t="s">
        <v>23</v>
      </c>
      <c r="C21" s="13" t="s">
        <v>24</v>
      </c>
      <c r="D21" s="12" t="s">
        <v>25</v>
      </c>
      <c r="E21" s="13" t="s">
        <v>16</v>
      </c>
    </row>
    <row r="22" customFormat="false" ht="45.75" hidden="false" customHeight="true" outlineLevel="0" collapsed="false">
      <c r="A22" s="9" t="n">
        <v>1</v>
      </c>
      <c r="B22" s="14" t="s">
        <v>38</v>
      </c>
      <c r="C22" s="15"/>
      <c r="D22" s="9" t="str">
        <f aca="false">IF(C22="","",IF(C22=REF!$C$12,"✓","✗"))</f>
        <v/>
      </c>
      <c r="E22" s="16" t="str">
        <f aca="false">IF(D22="","",IF(D22="✓",REF!$D$12,"Indice : "&amp;REF!$E$12))</f>
        <v/>
      </c>
    </row>
    <row r="23" customFormat="false" ht="45.75" hidden="false" customHeight="true" outlineLevel="0" collapsed="false">
      <c r="A23" s="9" t="n">
        <v>2</v>
      </c>
      <c r="B23" s="14" t="s">
        <v>39</v>
      </c>
      <c r="C23" s="15"/>
      <c r="D23" s="9" t="str">
        <f aca="false">IF(C23="","",IF(C23=REF!$C$13,"✓","✗"))</f>
        <v/>
      </c>
      <c r="E23" s="16" t="str">
        <f aca="false">IF(D23="","",IF(D23="✓",REF!$D$13,"Indice : "&amp;REF!$E$13))</f>
        <v/>
      </c>
    </row>
    <row r="24" customFormat="false" ht="45.75" hidden="false" customHeight="true" outlineLevel="0" collapsed="false">
      <c r="A24" s="9" t="n">
        <v>3</v>
      </c>
      <c r="B24" s="14" t="s">
        <v>40</v>
      </c>
      <c r="C24" s="15"/>
      <c r="D24" s="9" t="str">
        <f aca="false">IF(C24="","",IF(C24=REF!$C$14,"✓","✗"))</f>
        <v/>
      </c>
      <c r="E24" s="16" t="str">
        <f aca="false">IF(D24="","",IF(D24="✓",REF!$D$14,"Indice : "&amp;REF!$E$14))</f>
        <v/>
      </c>
    </row>
    <row r="25" customFormat="false" ht="45.75" hidden="false" customHeight="true" outlineLevel="0" collapsed="false">
      <c r="A25" s="9" t="n">
        <v>4</v>
      </c>
      <c r="B25" s="14" t="s">
        <v>41</v>
      </c>
      <c r="C25" s="15"/>
      <c r="D25" s="9" t="str">
        <f aca="false">IF(C25="","",IF(C25=REF!$C$15,"✓","✗"))</f>
        <v/>
      </c>
      <c r="E25" s="16" t="str">
        <f aca="false">IF(D25="","",IF(D25="✓",REF!$D$15,"Indice : "&amp;REF!$E$15))</f>
        <v/>
      </c>
    </row>
    <row r="26" customFormat="false" ht="45.75" hidden="false" customHeight="true" outlineLevel="0" collapsed="false">
      <c r="A26" s="9" t="n">
        <v>5</v>
      </c>
      <c r="B26" s="14" t="s">
        <v>42</v>
      </c>
      <c r="C26" s="15"/>
      <c r="D26" s="9" t="str">
        <f aca="false">IF(C26="","",IF(C26=REF!$C$16,"✓","✗"))</f>
        <v/>
      </c>
      <c r="E26" s="16" t="str">
        <f aca="false">IF(D26="","",IF(D26="✓",REF!$D$16,"Indice : "&amp;REF!$E$16))</f>
        <v/>
      </c>
    </row>
    <row r="28" customFormat="false" ht="19.5" hidden="false" customHeight="true" outlineLevel="0" collapsed="false">
      <c r="A28" s="5" t="s">
        <v>43</v>
      </c>
      <c r="B28" s="5"/>
      <c r="C28" s="5"/>
      <c r="D28" s="5"/>
      <c r="E28" s="5"/>
    </row>
    <row r="29" customFormat="false" ht="18" hidden="false" customHeight="true" outlineLevel="0" collapsed="false">
      <c r="A29" s="12" t="s">
        <v>22</v>
      </c>
      <c r="B29" s="13" t="s">
        <v>23</v>
      </c>
      <c r="C29" s="13" t="s">
        <v>24</v>
      </c>
      <c r="D29" s="12" t="s">
        <v>25</v>
      </c>
      <c r="E29" s="13" t="s">
        <v>16</v>
      </c>
    </row>
    <row r="30" customFormat="false" ht="36" hidden="false" customHeight="true" outlineLevel="0" collapsed="false">
      <c r="A30" s="9" t="n">
        <v>1</v>
      </c>
      <c r="B30" s="14" t="s">
        <v>44</v>
      </c>
      <c r="C30" s="15"/>
      <c r="D30" s="9" t="str">
        <f aca="false">IF(C30="","",IF(C30=REF!$C$17,"✓","✗"))</f>
        <v/>
      </c>
      <c r="E30" s="16" t="str">
        <f aca="false">IF(D30="","",IF(D30="✓",REF!$D$17,"Indice : "&amp;REF!$E$17))</f>
        <v/>
      </c>
    </row>
    <row r="31" customFormat="false" ht="36" hidden="false" customHeight="true" outlineLevel="0" collapsed="false">
      <c r="A31" s="9" t="n">
        <v>2</v>
      </c>
      <c r="B31" s="14" t="s">
        <v>45</v>
      </c>
      <c r="C31" s="15"/>
      <c r="D31" s="9" t="str">
        <f aca="false">IF(C31="","",IF(C31=REF!$C$18,"✓","✗"))</f>
        <v/>
      </c>
      <c r="E31" s="16" t="str">
        <f aca="false">IF(D31="","",IF(D31="✓",REF!$D$18,"Indice : "&amp;REF!$E$18))</f>
        <v/>
      </c>
    </row>
    <row r="32" customFormat="false" ht="36" hidden="false" customHeight="true" outlineLevel="0" collapsed="false">
      <c r="A32" s="9" t="n">
        <v>3</v>
      </c>
      <c r="B32" s="14" t="s">
        <v>46</v>
      </c>
      <c r="C32" s="15"/>
      <c r="D32" s="9" t="str">
        <f aca="false">IF(C32="","",IF(C32=REF!$C$19,"✓","✗"))</f>
        <v/>
      </c>
      <c r="E32" s="16" t="str">
        <f aca="false">IF(D32="","",IF(D32="✓",REF!$D$19,"Indice : "&amp;REF!$E$19))</f>
        <v/>
      </c>
    </row>
  </sheetData>
  <mergeCells count="4">
    <mergeCell ref="A4:E4"/>
    <mergeCell ref="A13:E13"/>
    <mergeCell ref="A20:E20"/>
    <mergeCell ref="A28:E28"/>
  </mergeCells>
  <conditionalFormatting sqref="D6:D11">
    <cfRule type="cellIs" priority="2" operator="equal" aboveAverage="0" equalAverage="0" bottom="0" percent="0" rank="0" text="" dxfId="0">
      <formula>"✓"</formula>
    </cfRule>
    <cfRule type="cellIs" priority="3" operator="equal" aboveAverage="0" equalAverage="0" bottom="0" percent="0" rank="0" text="" dxfId="1">
      <formula>"✗"</formula>
    </cfRule>
  </conditionalFormatting>
  <conditionalFormatting sqref="D15:D18">
    <cfRule type="cellIs" priority="4" operator="equal" aboveAverage="0" equalAverage="0" bottom="0" percent="0" rank="0" text="" dxfId="0">
      <formula>"✓"</formula>
    </cfRule>
    <cfRule type="cellIs" priority="5" operator="equal" aboveAverage="0" equalAverage="0" bottom="0" percent="0" rank="0" text="" dxfId="1">
      <formula>"✗"</formula>
    </cfRule>
  </conditionalFormatting>
  <conditionalFormatting sqref="D22:D26">
    <cfRule type="cellIs" priority="6" operator="equal" aboveAverage="0" equalAverage="0" bottom="0" percent="0" rank="0" text="" dxfId="0">
      <formula>"✓"</formula>
    </cfRule>
    <cfRule type="cellIs" priority="7" operator="equal" aboveAverage="0" equalAverage="0" bottom="0" percent="0" rank="0" text="" dxfId="1">
      <formula>"✗"</formula>
    </cfRule>
  </conditionalFormatting>
  <conditionalFormatting sqref="D30:D32">
    <cfRule type="cellIs" priority="8" operator="equal" aboveAverage="0" equalAverage="0" bottom="0" percent="0" rank="0" text="" dxfId="0">
      <formula>"✓"</formula>
    </cfRule>
    <cfRule type="cellIs" priority="9" operator="equal" aboveAverage="0" equalAverage="0" bottom="0" percent="0" rank="0" text="" dxfId="1">
      <formula>"✗"</formula>
    </cfRule>
  </conditionalFormatting>
  <dataValidations count="4"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6:C11" type="list">
      <formula1>L_CAN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15:C18" type="list">
      <formula1>L_PAS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22:C26" type="list">
      <formula1>L_REG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30:C32" type="list">
      <formula1>L_VF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58"/>
  </cols>
  <sheetData>
    <row r="1" customFormat="false" ht="18.55" hidden="false" customHeight="false" outlineLevel="0" collapsed="false">
      <c r="A1" s="1" t="s">
        <v>47</v>
      </c>
    </row>
    <row r="2" customFormat="false" ht="15" hidden="false" customHeight="false" outlineLevel="0" collapsed="false">
      <c r="A2" s="2" t="s">
        <v>48</v>
      </c>
    </row>
    <row r="4" customFormat="false" ht="19.5" hidden="false" customHeight="true" outlineLevel="0" collapsed="false">
      <c r="A4" s="5" t="s">
        <v>49</v>
      </c>
      <c r="B4" s="5"/>
      <c r="C4" s="5"/>
      <c r="D4" s="5"/>
      <c r="E4" s="5"/>
    </row>
    <row r="5" customFormat="false" ht="18" hidden="false" customHeight="true" outlineLevel="0" collapsed="false">
      <c r="A5" s="12" t="s">
        <v>22</v>
      </c>
      <c r="B5" s="13" t="s">
        <v>23</v>
      </c>
      <c r="C5" s="13" t="s">
        <v>24</v>
      </c>
      <c r="D5" s="12" t="s">
        <v>25</v>
      </c>
      <c r="E5" s="13" t="s">
        <v>16</v>
      </c>
    </row>
    <row r="6" customFormat="false" ht="33.75" hidden="false" customHeight="true" outlineLevel="0" collapsed="false">
      <c r="A6" s="9" t="n">
        <v>1</v>
      </c>
      <c r="B6" s="14" t="s">
        <v>50</v>
      </c>
      <c r="C6" s="15"/>
      <c r="D6" s="9" t="str">
        <f aca="false">IF(C6="","",IF(C6=REF!$C$20,"✓","✗"))</f>
        <v/>
      </c>
      <c r="E6" s="16" t="str">
        <f aca="false">IF(D6="","",IF(D6="✓",REF!$D$20,"Indice : "&amp;REF!$E$20))</f>
        <v/>
      </c>
    </row>
    <row r="7" customFormat="false" ht="33.75" hidden="false" customHeight="true" outlineLevel="0" collapsed="false">
      <c r="A7" s="9" t="n">
        <v>2</v>
      </c>
      <c r="B7" s="14" t="s">
        <v>51</v>
      </c>
      <c r="C7" s="15"/>
      <c r="D7" s="9" t="str">
        <f aca="false">IF(C7="","",IF(C7=REF!$C$21,"✓","✗"))</f>
        <v/>
      </c>
      <c r="E7" s="16" t="str">
        <f aca="false">IF(D7="","",IF(D7="✓",REF!$D$21,"Indice : "&amp;REF!$E$21))</f>
        <v/>
      </c>
    </row>
    <row r="8" customFormat="false" ht="33.75" hidden="false" customHeight="true" outlineLevel="0" collapsed="false">
      <c r="A8" s="9" t="n">
        <v>3</v>
      </c>
      <c r="B8" s="14" t="s">
        <v>52</v>
      </c>
      <c r="C8" s="15"/>
      <c r="D8" s="9" t="str">
        <f aca="false">IF(C8="","",IF(C8=REF!$C$22,"✓","✗"))</f>
        <v/>
      </c>
      <c r="E8" s="16" t="str">
        <f aca="false">IF(D8="","",IF(D8="✓",REF!$D$22,"Indice : "&amp;REF!$E$22))</f>
        <v/>
      </c>
    </row>
    <row r="9" customFormat="false" ht="33.75" hidden="false" customHeight="true" outlineLevel="0" collapsed="false">
      <c r="A9" s="9" t="n">
        <v>4</v>
      </c>
      <c r="B9" s="14" t="s">
        <v>53</v>
      </c>
      <c r="C9" s="15"/>
      <c r="D9" s="9" t="str">
        <f aca="false">IF(C9="","",IF(C9=REF!$C$23,"✓","✗"))</f>
        <v/>
      </c>
      <c r="E9" s="16" t="str">
        <f aca="false">IF(D9="","",IF(D9="✓",REF!$D$23,"Indice : "&amp;REF!$E$23))</f>
        <v/>
      </c>
    </row>
    <row r="11" customFormat="false" ht="19.5" hidden="false" customHeight="true" outlineLevel="0" collapsed="false">
      <c r="A11" s="5" t="s">
        <v>54</v>
      </c>
      <c r="B11" s="5"/>
      <c r="C11" s="5"/>
      <c r="D11" s="5"/>
      <c r="E11" s="5"/>
    </row>
    <row r="12" customFormat="false" ht="18" hidden="false" customHeight="true" outlineLevel="0" collapsed="false">
      <c r="A12" s="12" t="s">
        <v>22</v>
      </c>
      <c r="B12" s="13" t="s">
        <v>23</v>
      </c>
      <c r="C12" s="13" t="s">
        <v>24</v>
      </c>
      <c r="D12" s="12" t="s">
        <v>25</v>
      </c>
      <c r="E12" s="13" t="s">
        <v>16</v>
      </c>
    </row>
    <row r="13" customFormat="false" ht="45.75" hidden="false" customHeight="true" outlineLevel="0" collapsed="false">
      <c r="A13" s="9" t="n">
        <v>1</v>
      </c>
      <c r="B13" s="14" t="s">
        <v>55</v>
      </c>
      <c r="C13" s="15"/>
      <c r="D13" s="9" t="str">
        <f aca="false">IF(C13="","",IF(C13=REF!$C$24,"✓","✗"))</f>
        <v/>
      </c>
      <c r="E13" s="16" t="str">
        <f aca="false">IF(D13="","",IF(D13="✓",REF!$D$24,"Indice : "&amp;REF!$E$24))</f>
        <v/>
      </c>
    </row>
    <row r="14" customFormat="false" ht="45.75" hidden="false" customHeight="true" outlineLevel="0" collapsed="false">
      <c r="A14" s="9" t="n">
        <v>2</v>
      </c>
      <c r="B14" s="14" t="s">
        <v>56</v>
      </c>
      <c r="C14" s="15"/>
      <c r="D14" s="9" t="str">
        <f aca="false">IF(C14="","",IF(C14=REF!$C$25,"✓","✗"))</f>
        <v/>
      </c>
      <c r="E14" s="16" t="str">
        <f aca="false">IF(D14="","",IF(D14="✓",REF!$D$25,"Indice : "&amp;REF!$E$25))</f>
        <v/>
      </c>
    </row>
    <row r="15" customFormat="false" ht="45.75" hidden="false" customHeight="true" outlineLevel="0" collapsed="false">
      <c r="A15" s="9" t="n">
        <v>3</v>
      </c>
      <c r="B15" s="14" t="s">
        <v>57</v>
      </c>
      <c r="C15" s="15"/>
      <c r="D15" s="9" t="str">
        <f aca="false">IF(C15="","",IF(C15=REF!$C$26,"✓","✗"))</f>
        <v/>
      </c>
      <c r="E15" s="16" t="str">
        <f aca="false">IF(D15="","",IF(D15="✓",REF!$D$26,"Indice : "&amp;REF!$E$26))</f>
        <v/>
      </c>
    </row>
    <row r="16" customFormat="false" ht="45.75" hidden="false" customHeight="true" outlineLevel="0" collapsed="false">
      <c r="A16" s="9" t="n">
        <v>4</v>
      </c>
      <c r="B16" s="14" t="s">
        <v>58</v>
      </c>
      <c r="C16" s="15"/>
      <c r="D16" s="9" t="str">
        <f aca="false">IF(C16="","",IF(C16=REF!$C$27,"✓","✗"))</f>
        <v/>
      </c>
      <c r="E16" s="16" t="str">
        <f aca="false">IF(D16="","",IF(D16="✓",REF!$D$27,"Indice : "&amp;REF!$E$27))</f>
        <v/>
      </c>
    </row>
    <row r="17" customFormat="false" ht="45.75" hidden="false" customHeight="true" outlineLevel="0" collapsed="false">
      <c r="A17" s="9" t="n">
        <v>5</v>
      </c>
      <c r="B17" s="14" t="s">
        <v>59</v>
      </c>
      <c r="C17" s="15"/>
      <c r="D17" s="9" t="str">
        <f aca="false">IF(C17="","",IF(C17=REF!$C$28,"✓","✗"))</f>
        <v/>
      </c>
      <c r="E17" s="16" t="str">
        <f aca="false">IF(D17="","",IF(D17="✓",REF!$D$28,"Indice : "&amp;REF!$E$28))</f>
        <v/>
      </c>
    </row>
    <row r="19" customFormat="false" ht="19.5" hidden="false" customHeight="true" outlineLevel="0" collapsed="false">
      <c r="A19" s="5" t="s">
        <v>60</v>
      </c>
      <c r="B19" s="5"/>
      <c r="C19" s="5"/>
      <c r="D19" s="5"/>
      <c r="E19" s="5"/>
    </row>
    <row r="20" customFormat="false" ht="18" hidden="false" customHeight="true" outlineLevel="0" collapsed="false">
      <c r="A20" s="12" t="s">
        <v>22</v>
      </c>
      <c r="B20" s="13" t="s">
        <v>23</v>
      </c>
      <c r="C20" s="13" t="s">
        <v>24</v>
      </c>
      <c r="D20" s="12" t="s">
        <v>25</v>
      </c>
      <c r="E20" s="13" t="s">
        <v>16</v>
      </c>
    </row>
    <row r="21" customFormat="false" ht="36" hidden="false" customHeight="true" outlineLevel="0" collapsed="false">
      <c r="A21" s="9" t="n">
        <v>1</v>
      </c>
      <c r="B21" s="14" t="s">
        <v>61</v>
      </c>
      <c r="C21" s="15"/>
      <c r="D21" s="9" t="str">
        <f aca="false">IF(C21="","",IF(C21=REF!$C$29,"✓","✗"))</f>
        <v/>
      </c>
      <c r="E21" s="16" t="str">
        <f aca="false">IF(D21="","",IF(D21="✓",REF!$D$29,"Indice : "&amp;REF!$E$29))</f>
        <v/>
      </c>
    </row>
    <row r="22" customFormat="false" ht="36" hidden="false" customHeight="true" outlineLevel="0" collapsed="false">
      <c r="A22" s="9" t="n">
        <v>2</v>
      </c>
      <c r="B22" s="14" t="s">
        <v>62</v>
      </c>
      <c r="C22" s="15"/>
      <c r="D22" s="9" t="str">
        <f aca="false">IF(C22="","",IF(C22=REF!$C$30,"✓","✗"))</f>
        <v/>
      </c>
      <c r="E22" s="16" t="str">
        <f aca="false">IF(D22="","",IF(D22="✓",REF!$D$30,"Indice : "&amp;REF!$E$30))</f>
        <v/>
      </c>
    </row>
    <row r="23" customFormat="false" ht="36" hidden="false" customHeight="true" outlineLevel="0" collapsed="false">
      <c r="A23" s="9" t="n">
        <v>3</v>
      </c>
      <c r="B23" s="14" t="s">
        <v>63</v>
      </c>
      <c r="C23" s="15"/>
      <c r="D23" s="9" t="str">
        <f aca="false">IF(C23="","",IF(C23=REF!$C$31,"✓","✗"))</f>
        <v/>
      </c>
      <c r="E23" s="16" t="str">
        <f aca="false">IF(D23="","",IF(D23="✓",REF!$D$31,"Indice : "&amp;REF!$E$31))</f>
        <v/>
      </c>
    </row>
    <row r="24" customFormat="false" ht="36" hidden="false" customHeight="true" outlineLevel="0" collapsed="false">
      <c r="A24" s="9" t="n">
        <v>4</v>
      </c>
      <c r="B24" s="14" t="s">
        <v>64</v>
      </c>
      <c r="C24" s="15"/>
      <c r="D24" s="9" t="str">
        <f aca="false">IF(C24="","",IF(C24=REF!$C$32,"✓","✗"))</f>
        <v/>
      </c>
      <c r="E24" s="16" t="str">
        <f aca="false">IF(D24="","",IF(D24="✓",REF!$D$32,"Indice : "&amp;REF!$E$32))</f>
        <v/>
      </c>
    </row>
    <row r="26" customFormat="false" ht="19.5" hidden="false" customHeight="true" outlineLevel="0" collapsed="false">
      <c r="A26" s="5" t="s">
        <v>65</v>
      </c>
      <c r="B26" s="5"/>
      <c r="C26" s="5"/>
      <c r="D26" s="5"/>
      <c r="E26" s="5"/>
    </row>
    <row r="27" customFormat="false" ht="18" hidden="false" customHeight="true" outlineLevel="0" collapsed="false">
      <c r="A27" s="12" t="s">
        <v>22</v>
      </c>
      <c r="B27" s="13" t="s">
        <v>23</v>
      </c>
      <c r="C27" s="13" t="s">
        <v>24</v>
      </c>
      <c r="D27" s="12" t="s">
        <v>25</v>
      </c>
      <c r="E27" s="13" t="s">
        <v>16</v>
      </c>
    </row>
    <row r="28" customFormat="false" ht="33.75" hidden="false" customHeight="true" outlineLevel="0" collapsed="false">
      <c r="A28" s="9" t="n">
        <v>1</v>
      </c>
      <c r="B28" s="14" t="s">
        <v>66</v>
      </c>
      <c r="C28" s="15"/>
      <c r="D28" s="9" t="str">
        <f aca="false">IF(C28="","",IF(C28=REF!$C$33,"✓","✗"))</f>
        <v/>
      </c>
      <c r="E28" s="16" t="str">
        <f aca="false">IF(D28="","",IF(D28="✓",REF!$D$33,"Indice : "&amp;REF!$E$33))</f>
        <v/>
      </c>
    </row>
    <row r="29" customFormat="false" ht="33.75" hidden="false" customHeight="true" outlineLevel="0" collapsed="false">
      <c r="A29" s="9" t="n">
        <v>2</v>
      </c>
      <c r="B29" s="14" t="s">
        <v>67</v>
      </c>
      <c r="C29" s="15"/>
      <c r="D29" s="9" t="str">
        <f aca="false">IF(C29="","",IF(C29=REF!$C$34,"✓","✗"))</f>
        <v/>
      </c>
      <c r="E29" s="16" t="str">
        <f aca="false">IF(D29="","",IF(D29="✓",REF!$D$34,"Indice : "&amp;REF!$E$34))</f>
        <v/>
      </c>
    </row>
    <row r="30" customFormat="false" ht="33.75" hidden="false" customHeight="true" outlineLevel="0" collapsed="false">
      <c r="A30" s="9" t="n">
        <v>3</v>
      </c>
      <c r="B30" s="14" t="s">
        <v>68</v>
      </c>
      <c r="C30" s="15"/>
      <c r="D30" s="9" t="str">
        <f aca="false">IF(C30="","",IF(C30=REF!$C$35,"✓","✗"))</f>
        <v/>
      </c>
      <c r="E30" s="16" t="str">
        <f aca="false">IF(D30="","",IF(D30="✓",REF!$D$35,"Indice : "&amp;REF!$E$35))</f>
        <v/>
      </c>
    </row>
  </sheetData>
  <mergeCells count="4">
    <mergeCell ref="A4:E4"/>
    <mergeCell ref="A11:E11"/>
    <mergeCell ref="A19:E19"/>
    <mergeCell ref="A26:E26"/>
  </mergeCells>
  <conditionalFormatting sqref="D6:D9">
    <cfRule type="cellIs" priority="2" operator="equal" aboveAverage="0" equalAverage="0" bottom="0" percent="0" rank="0" text="" dxfId="0">
      <formula>"✓"</formula>
    </cfRule>
    <cfRule type="cellIs" priority="3" operator="equal" aboveAverage="0" equalAverage="0" bottom="0" percent="0" rank="0" text="" dxfId="1">
      <formula>"✗"</formula>
    </cfRule>
  </conditionalFormatting>
  <conditionalFormatting sqref="D13:D17">
    <cfRule type="cellIs" priority="4" operator="equal" aboveAverage="0" equalAverage="0" bottom="0" percent="0" rank="0" text="" dxfId="0">
      <formula>"✓"</formula>
    </cfRule>
    <cfRule type="cellIs" priority="5" operator="equal" aboveAverage="0" equalAverage="0" bottom="0" percent="0" rank="0" text="" dxfId="1">
      <formula>"✗"</formula>
    </cfRule>
  </conditionalFormatting>
  <conditionalFormatting sqref="D21:D24">
    <cfRule type="cellIs" priority="6" operator="equal" aboveAverage="0" equalAverage="0" bottom="0" percent="0" rank="0" text="" dxfId="0">
      <formula>"✓"</formula>
    </cfRule>
    <cfRule type="cellIs" priority="7" operator="equal" aboveAverage="0" equalAverage="0" bottom="0" percent="0" rank="0" text="" dxfId="1">
      <formula>"✗"</formula>
    </cfRule>
  </conditionalFormatting>
  <conditionalFormatting sqref="D28:D30">
    <cfRule type="cellIs" priority="8" operator="equal" aboveAverage="0" equalAverage="0" bottom="0" percent="0" rank="0" text="" dxfId="0">
      <formula>"✓"</formula>
    </cfRule>
    <cfRule type="cellIs" priority="9" operator="equal" aboveAverage="0" equalAverage="0" bottom="0" percent="0" rank="0" text="" dxfId="1">
      <formula>"✗"</formula>
    </cfRule>
  </conditionalFormatting>
  <dataValidations count="4"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6:C9" type="list">
      <formula1>L_420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13:C17" type="list">
      <formula1>L_SBR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21:C24" type="list">
      <formula1>L_DEP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28:C30" type="list">
      <formula1>L_ING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58"/>
  </cols>
  <sheetData>
    <row r="1" customFormat="false" ht="18.55" hidden="false" customHeight="false" outlineLevel="0" collapsed="false">
      <c r="A1" s="1" t="s">
        <v>69</v>
      </c>
    </row>
    <row r="2" customFormat="false" ht="15" hidden="false" customHeight="false" outlineLevel="0" collapsed="false">
      <c r="A2" s="2" t="s">
        <v>70</v>
      </c>
    </row>
    <row r="4" customFormat="false" ht="19.5" hidden="false" customHeight="true" outlineLevel="0" collapsed="false">
      <c r="A4" s="5" t="s">
        <v>71</v>
      </c>
      <c r="B4" s="5"/>
      <c r="C4" s="5"/>
      <c r="D4" s="5"/>
      <c r="E4" s="5"/>
    </row>
    <row r="5" customFormat="false" ht="18" hidden="false" customHeight="true" outlineLevel="0" collapsed="false">
      <c r="A5" s="12" t="s">
        <v>22</v>
      </c>
      <c r="B5" s="13" t="s">
        <v>23</v>
      </c>
      <c r="C5" s="13" t="s">
        <v>24</v>
      </c>
      <c r="D5" s="12" t="s">
        <v>25</v>
      </c>
      <c r="E5" s="13" t="s">
        <v>16</v>
      </c>
    </row>
    <row r="6" customFormat="false" ht="30" hidden="false" customHeight="true" outlineLevel="0" collapsed="false">
      <c r="A6" s="9" t="n">
        <v>1</v>
      </c>
      <c r="B6" s="14" t="s">
        <v>72</v>
      </c>
      <c r="C6" s="15"/>
      <c r="D6" s="9" t="str">
        <f aca="false">IF(C6="","",IF(C6=REF!$C$36,"✓","✗"))</f>
        <v/>
      </c>
      <c r="E6" s="16" t="str">
        <f aca="false">IF(D6="","",IF(D6="✓",REF!$D$36,"Indice : "&amp;REF!$E$36))</f>
        <v/>
      </c>
    </row>
    <row r="7" customFormat="false" ht="30" hidden="false" customHeight="true" outlineLevel="0" collapsed="false">
      <c r="A7" s="9" t="n">
        <v>2</v>
      </c>
      <c r="B7" s="14" t="s">
        <v>73</v>
      </c>
      <c r="C7" s="15"/>
      <c r="D7" s="9" t="str">
        <f aca="false">IF(C7="","",IF(C7=REF!$C$37,"✓","✗"))</f>
        <v/>
      </c>
      <c r="E7" s="16" t="str">
        <f aca="false">IF(D7="","",IF(D7="✓",REF!$D$37,"Indice : "&amp;REF!$E$37))</f>
        <v/>
      </c>
    </row>
    <row r="8" customFormat="false" ht="30" hidden="false" customHeight="true" outlineLevel="0" collapsed="false">
      <c r="A8" s="9" t="n">
        <v>3</v>
      </c>
      <c r="B8" s="14" t="s">
        <v>74</v>
      </c>
      <c r="C8" s="15"/>
      <c r="D8" s="9" t="str">
        <f aca="false">IF(C8="","",IF(C8=REF!$C$38,"✓","✗"))</f>
        <v/>
      </c>
      <c r="E8" s="16" t="str">
        <f aca="false">IF(D8="","",IF(D8="✓",REF!$D$38,"Indice : "&amp;REF!$E$38))</f>
        <v/>
      </c>
    </row>
    <row r="9" customFormat="false" ht="30" hidden="false" customHeight="true" outlineLevel="0" collapsed="false">
      <c r="A9" s="9" t="n">
        <v>4</v>
      </c>
      <c r="B9" s="14" t="s">
        <v>75</v>
      </c>
      <c r="C9" s="15"/>
      <c r="D9" s="9" t="str">
        <f aca="false">IF(C9="","",IF(C9=REF!$C$39,"✓","✗"))</f>
        <v/>
      </c>
      <c r="E9" s="16" t="str">
        <f aca="false">IF(D9="","",IF(D9="✓",REF!$D$39,"Indice : "&amp;REF!$E$39))</f>
        <v/>
      </c>
    </row>
    <row r="10" customFormat="false" ht="30" hidden="false" customHeight="true" outlineLevel="0" collapsed="false">
      <c r="A10" s="9" t="n">
        <v>5</v>
      </c>
      <c r="B10" s="14" t="s">
        <v>76</v>
      </c>
      <c r="C10" s="15"/>
      <c r="D10" s="9" t="str">
        <f aca="false">IF(C10="","",IF(C10=REF!$C$40,"✓","✗"))</f>
        <v/>
      </c>
      <c r="E10" s="16" t="str">
        <f aca="false">IF(D10="","",IF(D10="✓",REF!$D$40,"Indice : "&amp;REF!$E$40))</f>
        <v/>
      </c>
    </row>
    <row r="12" customFormat="false" ht="19.5" hidden="false" customHeight="true" outlineLevel="0" collapsed="false">
      <c r="A12" s="5" t="s">
        <v>77</v>
      </c>
      <c r="B12" s="5"/>
      <c r="C12" s="5"/>
      <c r="D12" s="5"/>
      <c r="E12" s="5"/>
    </row>
    <row r="13" customFormat="false" ht="18" hidden="false" customHeight="true" outlineLevel="0" collapsed="false">
      <c r="A13" s="12" t="s">
        <v>22</v>
      </c>
      <c r="B13" s="13" t="s">
        <v>23</v>
      </c>
      <c r="C13" s="13" t="s">
        <v>24</v>
      </c>
      <c r="D13" s="12" t="s">
        <v>25</v>
      </c>
      <c r="E13" s="13" t="s">
        <v>16</v>
      </c>
    </row>
    <row r="14" customFormat="false" ht="33.75" hidden="false" customHeight="true" outlineLevel="0" collapsed="false">
      <c r="A14" s="9" t="n">
        <v>1</v>
      </c>
      <c r="B14" s="14" t="s">
        <v>78</v>
      </c>
      <c r="C14" s="15"/>
      <c r="D14" s="9" t="str">
        <f aca="false">IF(C14="","",IF(C14=REF!$C$41,"✓","✗"))</f>
        <v/>
      </c>
      <c r="E14" s="16" t="str">
        <f aca="false">IF(D14="","",IF(D14="✓",REF!$D$41,"Indice : "&amp;REF!$E$41))</f>
        <v/>
      </c>
    </row>
    <row r="15" customFormat="false" ht="33.75" hidden="false" customHeight="true" outlineLevel="0" collapsed="false">
      <c r="A15" s="9" t="n">
        <v>2</v>
      </c>
      <c r="B15" s="14" t="s">
        <v>79</v>
      </c>
      <c r="C15" s="15"/>
      <c r="D15" s="9" t="str">
        <f aca="false">IF(C15="","",IF(C15=REF!$C$42,"✓","✗"))</f>
        <v/>
      </c>
      <c r="E15" s="16" t="str">
        <f aca="false">IF(D15="","",IF(D15="✓",REF!$D$42,"Indice : "&amp;REF!$E$42))</f>
        <v/>
      </c>
    </row>
    <row r="16" customFormat="false" ht="33.75" hidden="false" customHeight="true" outlineLevel="0" collapsed="false">
      <c r="A16" s="9" t="n">
        <v>3</v>
      </c>
      <c r="B16" s="14" t="s">
        <v>80</v>
      </c>
      <c r="C16" s="15"/>
      <c r="D16" s="9" t="str">
        <f aca="false">IF(C16="","",IF(C16=REF!$C$43,"✓","✗"))</f>
        <v/>
      </c>
      <c r="E16" s="16" t="str">
        <f aca="false">IF(D16="","",IF(D16="✓",REF!$D$43,"Indice : "&amp;REF!$E$43))</f>
        <v/>
      </c>
    </row>
    <row r="18" customFormat="false" ht="19.5" hidden="false" customHeight="true" outlineLevel="0" collapsed="false">
      <c r="A18" s="5" t="s">
        <v>81</v>
      </c>
      <c r="B18" s="5"/>
      <c r="C18" s="5"/>
      <c r="D18" s="5"/>
      <c r="E18" s="5"/>
    </row>
    <row r="19" customFormat="false" ht="18" hidden="false" customHeight="true" outlineLevel="0" collapsed="false">
      <c r="A19" s="12" t="s">
        <v>22</v>
      </c>
      <c r="B19" s="13" t="s">
        <v>23</v>
      </c>
      <c r="C19" s="13" t="s">
        <v>24</v>
      </c>
      <c r="D19" s="12" t="s">
        <v>25</v>
      </c>
      <c r="E19" s="13" t="s">
        <v>16</v>
      </c>
    </row>
    <row r="20" customFormat="false" ht="30" hidden="false" customHeight="true" outlineLevel="0" collapsed="false">
      <c r="A20" s="9" t="n">
        <v>1</v>
      </c>
      <c r="B20" s="14" t="s">
        <v>82</v>
      </c>
      <c r="C20" s="15"/>
      <c r="D20" s="9" t="str">
        <f aca="false">IF(C20="","",IF(C20=REF!$C$44,"✓","✗"))</f>
        <v/>
      </c>
      <c r="E20" s="16" t="str">
        <f aca="false">IF(D20="","",IF(D20="✓",REF!$D$44,"Indice : "&amp;REF!$E$44))</f>
        <v/>
      </c>
    </row>
    <row r="21" customFormat="false" ht="30" hidden="false" customHeight="true" outlineLevel="0" collapsed="false">
      <c r="A21" s="9" t="n">
        <v>2</v>
      </c>
      <c r="B21" s="14" t="s">
        <v>83</v>
      </c>
      <c r="C21" s="15"/>
      <c r="D21" s="9" t="str">
        <f aca="false">IF(C21="","",IF(C21=REF!$C$45,"✓","✗"))</f>
        <v/>
      </c>
      <c r="E21" s="16" t="str">
        <f aca="false">IF(D21="","",IF(D21="✓",REF!$D$45,"Indice : "&amp;REF!$E$45))</f>
        <v/>
      </c>
    </row>
    <row r="22" customFormat="false" ht="30" hidden="false" customHeight="true" outlineLevel="0" collapsed="false">
      <c r="A22" s="9" t="n">
        <v>3</v>
      </c>
      <c r="B22" s="14" t="s">
        <v>84</v>
      </c>
      <c r="C22" s="15"/>
      <c r="D22" s="9" t="str">
        <f aca="false">IF(C22="","",IF(C22=REF!$C$46,"✓","✗"))</f>
        <v/>
      </c>
      <c r="E22" s="16" t="str">
        <f aca="false">IF(D22="","",IF(D22="✓",REF!$D$46,"Indice : "&amp;REF!$E$46))</f>
        <v/>
      </c>
    </row>
    <row r="23" customFormat="false" ht="30" hidden="false" customHeight="true" outlineLevel="0" collapsed="false">
      <c r="A23" s="9" t="n">
        <v>4</v>
      </c>
      <c r="B23" s="14" t="s">
        <v>85</v>
      </c>
      <c r="C23" s="15"/>
      <c r="D23" s="9" t="str">
        <f aca="false">IF(C23="","",IF(C23=REF!$C$47,"✓","✗"))</f>
        <v/>
      </c>
      <c r="E23" s="16" t="str">
        <f aca="false">IF(D23="","",IF(D23="✓",REF!$D$47,"Indice : "&amp;REF!$E$47))</f>
        <v/>
      </c>
    </row>
    <row r="25" customFormat="false" ht="19.5" hidden="false" customHeight="true" outlineLevel="0" collapsed="false">
      <c r="A25" s="5" t="s">
        <v>86</v>
      </c>
      <c r="B25" s="5"/>
      <c r="C25" s="5"/>
      <c r="D25" s="5"/>
      <c r="E25" s="5"/>
    </row>
    <row r="26" customFormat="false" ht="18" hidden="false" customHeight="true" outlineLevel="0" collapsed="false">
      <c r="A26" s="12" t="s">
        <v>22</v>
      </c>
      <c r="B26" s="13" t="s">
        <v>23</v>
      </c>
      <c r="C26" s="13" t="s">
        <v>24</v>
      </c>
      <c r="D26" s="12" t="s">
        <v>25</v>
      </c>
      <c r="E26" s="13" t="s">
        <v>16</v>
      </c>
    </row>
    <row r="27" customFormat="false" ht="33.75" hidden="false" customHeight="true" outlineLevel="0" collapsed="false">
      <c r="A27" s="9" t="n">
        <v>1</v>
      </c>
      <c r="B27" s="14" t="s">
        <v>87</v>
      </c>
      <c r="C27" s="15"/>
      <c r="D27" s="9" t="str">
        <f aca="false">IF(C27="","",IF(C27=REF!$C$48,"✓","✗"))</f>
        <v/>
      </c>
      <c r="E27" s="16" t="str">
        <f aca="false">IF(D27="","",IF(D27="✓",REF!$D$48,"Indice : "&amp;REF!$E$48))</f>
        <v/>
      </c>
    </row>
    <row r="28" customFormat="false" ht="33.75" hidden="false" customHeight="true" outlineLevel="0" collapsed="false">
      <c r="A28" s="9" t="n">
        <v>2</v>
      </c>
      <c r="B28" s="14" t="s">
        <v>88</v>
      </c>
      <c r="C28" s="15"/>
      <c r="D28" s="9" t="str">
        <f aca="false">IF(C28="","",IF(C28=REF!$C$49,"✓","✗"))</f>
        <v/>
      </c>
      <c r="E28" s="16" t="str">
        <f aca="false">IF(D28="","",IF(D28="✓",REF!$D$49,"Indice : "&amp;REF!$E$49))</f>
        <v/>
      </c>
    </row>
    <row r="29" customFormat="false" ht="33.75" hidden="false" customHeight="true" outlineLevel="0" collapsed="false">
      <c r="A29" s="9" t="n">
        <v>3</v>
      </c>
      <c r="B29" s="14" t="s">
        <v>89</v>
      </c>
      <c r="C29" s="15"/>
      <c r="D29" s="9" t="str">
        <f aca="false">IF(C29="","",IF(C29=REF!$C$50,"✓","✗"))</f>
        <v/>
      </c>
      <c r="E29" s="16" t="str">
        <f aca="false">IF(D29="","",IF(D29="✓",REF!$D$50,"Indice : "&amp;REF!$E$50))</f>
        <v/>
      </c>
    </row>
    <row r="30" customFormat="false" ht="33.75" hidden="false" customHeight="true" outlineLevel="0" collapsed="false">
      <c r="A30" s="9" t="n">
        <v>4</v>
      </c>
      <c r="B30" s="14" t="s">
        <v>90</v>
      </c>
      <c r="C30" s="15"/>
      <c r="D30" s="9" t="str">
        <f aca="false">IF(C30="","",IF(C30=REF!$C$51,"✓","✗"))</f>
        <v/>
      </c>
      <c r="E30" s="16" t="str">
        <f aca="false">IF(D30="","",IF(D30="✓",REF!$D$51,"Indice : "&amp;REF!$E$51))</f>
        <v/>
      </c>
    </row>
  </sheetData>
  <mergeCells count="4">
    <mergeCell ref="A4:E4"/>
    <mergeCell ref="A12:E12"/>
    <mergeCell ref="A18:E18"/>
    <mergeCell ref="A25:E25"/>
  </mergeCells>
  <conditionalFormatting sqref="D6:D10">
    <cfRule type="cellIs" priority="2" operator="equal" aboveAverage="0" equalAverage="0" bottom="0" percent="0" rank="0" text="" dxfId="0">
      <formula>"✓"</formula>
    </cfRule>
    <cfRule type="cellIs" priority="3" operator="equal" aboveAverage="0" equalAverage="0" bottom="0" percent="0" rank="0" text="" dxfId="1">
      <formula>"✗"</formula>
    </cfRule>
  </conditionalFormatting>
  <conditionalFormatting sqref="D14:D16">
    <cfRule type="cellIs" priority="4" operator="equal" aboveAverage="0" equalAverage="0" bottom="0" percent="0" rank="0" text="" dxfId="0">
      <formula>"✓"</formula>
    </cfRule>
    <cfRule type="cellIs" priority="5" operator="equal" aboveAverage="0" equalAverage="0" bottom="0" percent="0" rank="0" text="" dxfId="1">
      <formula>"✗"</formula>
    </cfRule>
  </conditionalFormatting>
  <conditionalFormatting sqref="D20:D23">
    <cfRule type="cellIs" priority="6" operator="equal" aboveAverage="0" equalAverage="0" bottom="0" percent="0" rank="0" text="" dxfId="0">
      <formula>"✓"</formula>
    </cfRule>
    <cfRule type="cellIs" priority="7" operator="equal" aboveAverage="0" equalAverage="0" bottom="0" percent="0" rank="0" text="" dxfId="1">
      <formula>"✗"</formula>
    </cfRule>
  </conditionalFormatting>
  <conditionalFormatting sqref="D27:D30">
    <cfRule type="cellIs" priority="8" operator="equal" aboveAverage="0" equalAverage="0" bottom="0" percent="0" rank="0" text="" dxfId="0">
      <formula>"✓"</formula>
    </cfRule>
    <cfRule type="cellIs" priority="9" operator="equal" aboveAverage="0" equalAverage="0" bottom="0" percent="0" rank="0" text="" dxfId="1">
      <formula>"✗"</formula>
    </cfRule>
  </conditionalFormatting>
  <dataValidations count="4"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6:C10" type="list">
      <formula1>L_POS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14:C16" type="list">
      <formula1>L_RGD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20:C23" type="list">
      <formula1>L_GES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27:C30" type="list">
      <formula1>L_ZON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58"/>
  </cols>
  <sheetData>
    <row r="1" customFormat="false" ht="18.55" hidden="false" customHeight="false" outlineLevel="0" collapsed="false">
      <c r="A1" s="1" t="s">
        <v>91</v>
      </c>
    </row>
    <row r="2" customFormat="false" ht="15" hidden="false" customHeight="false" outlineLevel="0" collapsed="false">
      <c r="A2" s="2" t="s">
        <v>92</v>
      </c>
    </row>
    <row r="4" customFormat="false" ht="19.5" hidden="false" customHeight="true" outlineLevel="0" collapsed="false">
      <c r="A4" s="5" t="s">
        <v>93</v>
      </c>
      <c r="B4" s="5"/>
      <c r="C4" s="5"/>
      <c r="D4" s="5"/>
      <c r="E4" s="5"/>
    </row>
    <row r="5" customFormat="false" ht="18" hidden="false" customHeight="true" outlineLevel="0" collapsed="false">
      <c r="A5" s="12" t="s">
        <v>22</v>
      </c>
      <c r="B5" s="13" t="s">
        <v>23</v>
      </c>
      <c r="C5" s="13" t="s">
        <v>24</v>
      </c>
      <c r="D5" s="12" t="s">
        <v>25</v>
      </c>
      <c r="E5" s="13" t="s">
        <v>16</v>
      </c>
    </row>
    <row r="6" customFormat="false" ht="33.75" hidden="false" customHeight="true" outlineLevel="0" collapsed="false">
      <c r="A6" s="9" t="n">
        <v>1</v>
      </c>
      <c r="B6" s="14" t="s">
        <v>94</v>
      </c>
      <c r="C6" s="15"/>
      <c r="D6" s="9" t="str">
        <f aca="false">IF(C6="","",IF(C6=REF!$C$52,"✓","✗"))</f>
        <v/>
      </c>
      <c r="E6" s="16" t="str">
        <f aca="false">IF(D6="","",IF(D6="✓",REF!$D$52,"Indice : "&amp;REF!$E$52))</f>
        <v/>
      </c>
    </row>
    <row r="7" customFormat="false" ht="33.75" hidden="false" customHeight="true" outlineLevel="0" collapsed="false">
      <c r="A7" s="9" t="n">
        <v>2</v>
      </c>
      <c r="B7" s="14" t="s">
        <v>95</v>
      </c>
      <c r="C7" s="15"/>
      <c r="D7" s="9" t="str">
        <f aca="false">IF(C7="","",IF(C7=REF!$C$53,"✓","✗"))</f>
        <v/>
      </c>
      <c r="E7" s="16" t="str">
        <f aca="false">IF(D7="","",IF(D7="✓",REF!$D$53,"Indice : "&amp;REF!$E$53))</f>
        <v/>
      </c>
    </row>
    <row r="8" customFormat="false" ht="33.75" hidden="false" customHeight="true" outlineLevel="0" collapsed="false">
      <c r="A8" s="9" t="n">
        <v>3</v>
      </c>
      <c r="B8" s="14" t="s">
        <v>96</v>
      </c>
      <c r="C8" s="15"/>
      <c r="D8" s="9" t="str">
        <f aca="false">IF(C8="","",IF(C8=REF!$C$54,"✓","✗"))</f>
        <v/>
      </c>
      <c r="E8" s="16" t="str">
        <f aca="false">IF(D8="","",IF(D8="✓",REF!$D$54,"Indice : "&amp;REF!$E$54))</f>
        <v/>
      </c>
    </row>
    <row r="9" customFormat="false" ht="33.75" hidden="false" customHeight="true" outlineLevel="0" collapsed="false">
      <c r="A9" s="9" t="n">
        <v>4</v>
      </c>
      <c r="B9" s="14" t="s">
        <v>97</v>
      </c>
      <c r="C9" s="15"/>
      <c r="D9" s="9" t="str">
        <f aca="false">IF(C9="","",IF(C9=REF!$C$55,"✓","✗"))</f>
        <v/>
      </c>
      <c r="E9" s="16" t="str">
        <f aca="false">IF(D9="","",IF(D9="✓",REF!$D$55,"Indice : "&amp;REF!$E$55))</f>
        <v/>
      </c>
    </row>
    <row r="11" customFormat="false" ht="19.5" hidden="false" customHeight="true" outlineLevel="0" collapsed="false">
      <c r="A11" s="5" t="s">
        <v>98</v>
      </c>
      <c r="B11" s="5"/>
      <c r="C11" s="5"/>
      <c r="D11" s="5"/>
      <c r="E11" s="5"/>
    </row>
    <row r="12" customFormat="false" ht="18" hidden="false" customHeight="true" outlineLevel="0" collapsed="false">
      <c r="A12" s="12" t="s">
        <v>22</v>
      </c>
      <c r="B12" s="13" t="s">
        <v>23</v>
      </c>
      <c r="C12" s="13" t="s">
        <v>24</v>
      </c>
      <c r="D12" s="12" t="s">
        <v>25</v>
      </c>
      <c r="E12" s="13" t="s">
        <v>16</v>
      </c>
    </row>
    <row r="13" customFormat="false" ht="30" hidden="false" customHeight="true" outlineLevel="0" collapsed="false">
      <c r="A13" s="9" t="n">
        <v>1</v>
      </c>
      <c r="B13" s="14" t="s">
        <v>99</v>
      </c>
      <c r="C13" s="15"/>
      <c r="D13" s="9" t="str">
        <f aca="false">IF(C13="","",IF(C13=REF!$C$56,"✓","✗"))</f>
        <v/>
      </c>
      <c r="E13" s="16" t="str">
        <f aca="false">IF(D13="","",IF(D13="✓",REF!$D$56,"Indice : "&amp;REF!$E$56))</f>
        <v/>
      </c>
    </row>
    <row r="14" customFormat="false" ht="30" hidden="false" customHeight="true" outlineLevel="0" collapsed="false">
      <c r="A14" s="9" t="n">
        <v>2</v>
      </c>
      <c r="B14" s="14" t="s">
        <v>100</v>
      </c>
      <c r="C14" s="15"/>
      <c r="D14" s="9" t="str">
        <f aca="false">IF(C14="","",IF(C14=REF!$C$57,"✓","✗"))</f>
        <v/>
      </c>
      <c r="E14" s="16" t="str">
        <f aca="false">IF(D14="","",IF(D14="✓",REF!$D$57,"Indice : "&amp;REF!$E$57))</f>
        <v/>
      </c>
    </row>
    <row r="15" customFormat="false" ht="30" hidden="false" customHeight="true" outlineLevel="0" collapsed="false">
      <c r="A15" s="9" t="n">
        <v>3</v>
      </c>
      <c r="B15" s="14" t="s">
        <v>101</v>
      </c>
      <c r="C15" s="15"/>
      <c r="D15" s="9" t="str">
        <f aca="false">IF(C15="","",IF(C15=REF!$C$58,"✓","✗"))</f>
        <v/>
      </c>
      <c r="E15" s="16" t="str">
        <f aca="false">IF(D15="","",IF(D15="✓",REF!$D$58,"Indice : "&amp;REF!$E$58))</f>
        <v/>
      </c>
    </row>
    <row r="16" customFormat="false" ht="30" hidden="false" customHeight="true" outlineLevel="0" collapsed="false">
      <c r="A16" s="9" t="n">
        <v>4</v>
      </c>
      <c r="B16" s="14" t="s">
        <v>102</v>
      </c>
      <c r="C16" s="15"/>
      <c r="D16" s="9" t="str">
        <f aca="false">IF(C16="","",IF(C16=REF!$C$59,"✓","✗"))</f>
        <v/>
      </c>
      <c r="E16" s="16" t="str">
        <f aca="false">IF(D16="","",IF(D16="✓",REF!$D$59,"Indice : "&amp;REF!$E$59))</f>
        <v/>
      </c>
    </row>
    <row r="17" customFormat="false" ht="30" hidden="false" customHeight="true" outlineLevel="0" collapsed="false">
      <c r="A17" s="9" t="n">
        <v>5</v>
      </c>
      <c r="B17" s="14" t="s">
        <v>103</v>
      </c>
      <c r="C17" s="15"/>
      <c r="D17" s="9" t="str">
        <f aca="false">IF(C17="","",IF(C17=REF!$C$60,"✓","✗"))</f>
        <v/>
      </c>
      <c r="E17" s="16" t="str">
        <f aca="false">IF(D17="","",IF(D17="✓",REF!$D$60,"Indice : "&amp;REF!$E$60))</f>
        <v/>
      </c>
    </row>
    <row r="18" customFormat="false" ht="30" hidden="false" customHeight="true" outlineLevel="0" collapsed="false">
      <c r="A18" s="9" t="n">
        <v>6</v>
      </c>
      <c r="B18" s="14" t="s">
        <v>104</v>
      </c>
      <c r="C18" s="15"/>
      <c r="D18" s="9" t="str">
        <f aca="false">IF(C18="","",IF(C18=REF!$C$61,"✓","✗"))</f>
        <v/>
      </c>
      <c r="E18" s="16" t="str">
        <f aca="false">IF(D18="","",IF(D18="✓",REF!$D$61,"Indice : "&amp;REF!$E$61))</f>
        <v/>
      </c>
    </row>
    <row r="20" customFormat="false" ht="19.5" hidden="false" customHeight="true" outlineLevel="0" collapsed="false">
      <c r="A20" s="5" t="s">
        <v>105</v>
      </c>
      <c r="B20" s="5"/>
      <c r="C20" s="5"/>
      <c r="D20" s="5"/>
      <c r="E20" s="5"/>
    </row>
    <row r="21" customFormat="false" ht="18" hidden="false" customHeight="true" outlineLevel="0" collapsed="false">
      <c r="A21" s="12" t="s">
        <v>22</v>
      </c>
      <c r="B21" s="13" t="s">
        <v>23</v>
      </c>
      <c r="C21" s="13" t="s">
        <v>24</v>
      </c>
      <c r="D21" s="12" t="s">
        <v>25</v>
      </c>
      <c r="E21" s="13" t="s">
        <v>16</v>
      </c>
    </row>
    <row r="22" customFormat="false" ht="30" hidden="false" customHeight="true" outlineLevel="0" collapsed="false">
      <c r="A22" s="9" t="n">
        <v>1</v>
      </c>
      <c r="B22" s="14" t="s">
        <v>106</v>
      </c>
      <c r="C22" s="15"/>
      <c r="D22" s="9" t="str">
        <f aca="false">IF(C22="","",IF(C22=REF!$C$62,"✓","✗"))</f>
        <v/>
      </c>
      <c r="E22" s="16" t="str">
        <f aca="false">IF(D22="","",IF(D22="✓",REF!$D$62,"Indice : "&amp;REF!$E$62))</f>
        <v/>
      </c>
    </row>
    <row r="23" customFormat="false" ht="30" hidden="false" customHeight="true" outlineLevel="0" collapsed="false">
      <c r="A23" s="9" t="n">
        <v>2</v>
      </c>
      <c r="B23" s="14" t="s">
        <v>107</v>
      </c>
      <c r="C23" s="15"/>
      <c r="D23" s="9" t="str">
        <f aca="false">IF(C23="","",IF(C23=REF!$C$63,"✓","✗"))</f>
        <v/>
      </c>
      <c r="E23" s="16" t="str">
        <f aca="false">IF(D23="","",IF(D23="✓",REF!$D$63,"Indice : "&amp;REF!$E$63))</f>
        <v/>
      </c>
    </row>
    <row r="24" customFormat="false" ht="30" hidden="false" customHeight="true" outlineLevel="0" collapsed="false">
      <c r="A24" s="9" t="n">
        <v>3</v>
      </c>
      <c r="B24" s="14" t="s">
        <v>108</v>
      </c>
      <c r="C24" s="15"/>
      <c r="D24" s="9" t="str">
        <f aca="false">IF(C24="","",IF(C24=REF!$C$64,"✓","✗"))</f>
        <v/>
      </c>
      <c r="E24" s="16" t="str">
        <f aca="false">IF(D24="","",IF(D24="✓",REF!$D$64,"Indice : "&amp;REF!$E$64))</f>
        <v/>
      </c>
    </row>
    <row r="26" customFormat="false" ht="19.5" hidden="false" customHeight="true" outlineLevel="0" collapsed="false">
      <c r="A26" s="5" t="s">
        <v>109</v>
      </c>
      <c r="B26" s="5"/>
      <c r="C26" s="5"/>
      <c r="D26" s="5"/>
      <c r="E26" s="5"/>
    </row>
    <row r="27" customFormat="false" ht="18" hidden="false" customHeight="true" outlineLevel="0" collapsed="false">
      <c r="A27" s="12" t="s">
        <v>22</v>
      </c>
      <c r="B27" s="13" t="s">
        <v>23</v>
      </c>
      <c r="C27" s="13" t="s">
        <v>24</v>
      </c>
      <c r="D27" s="12" t="s">
        <v>25</v>
      </c>
      <c r="E27" s="13" t="s">
        <v>16</v>
      </c>
    </row>
    <row r="28" customFormat="false" ht="30" hidden="false" customHeight="true" outlineLevel="0" collapsed="false">
      <c r="A28" s="9" t="n">
        <v>1</v>
      </c>
      <c r="B28" s="14" t="s">
        <v>110</v>
      </c>
      <c r="C28" s="15"/>
      <c r="D28" s="9" t="str">
        <f aca="false">IF(C28="","",IF(C28=REF!$C$65,"✓","✗"))</f>
        <v/>
      </c>
      <c r="E28" s="16" t="str">
        <f aca="false">IF(D28="","",IF(D28="✓",REF!$D$65,"Indice : "&amp;REF!$E$65))</f>
        <v/>
      </c>
    </row>
    <row r="29" customFormat="false" ht="30" hidden="false" customHeight="true" outlineLevel="0" collapsed="false">
      <c r="A29" s="9" t="n">
        <v>2</v>
      </c>
      <c r="B29" s="14" t="s">
        <v>111</v>
      </c>
      <c r="C29" s="15"/>
      <c r="D29" s="9" t="str">
        <f aca="false">IF(C29="","",IF(C29=REF!$C$66,"✓","✗"))</f>
        <v/>
      </c>
      <c r="E29" s="16" t="str">
        <f aca="false">IF(D29="","",IF(D29="✓",REF!$D$66,"Indice : "&amp;REF!$E$66))</f>
        <v/>
      </c>
    </row>
    <row r="30" customFormat="false" ht="30" hidden="false" customHeight="true" outlineLevel="0" collapsed="false">
      <c r="A30" s="9" t="n">
        <v>3</v>
      </c>
      <c r="B30" s="14" t="s">
        <v>112</v>
      </c>
      <c r="C30" s="15"/>
      <c r="D30" s="9" t="str">
        <f aca="false">IF(C30="","",IF(C30=REF!$C$67,"✓","✗"))</f>
        <v/>
      </c>
      <c r="E30" s="16" t="str">
        <f aca="false">IF(D30="","",IF(D30="✓",REF!$D$67,"Indice : "&amp;REF!$E$67))</f>
        <v/>
      </c>
    </row>
  </sheetData>
  <mergeCells count="4">
    <mergeCell ref="A4:E4"/>
    <mergeCell ref="A11:E11"/>
    <mergeCell ref="A20:E20"/>
    <mergeCell ref="A26:E26"/>
  </mergeCells>
  <conditionalFormatting sqref="D6:D9">
    <cfRule type="cellIs" priority="2" operator="equal" aboveAverage="0" equalAverage="0" bottom="0" percent="0" rank="0" text="" dxfId="0">
      <formula>"✓"</formula>
    </cfRule>
    <cfRule type="cellIs" priority="3" operator="equal" aboveAverage="0" equalAverage="0" bottom="0" percent="0" rank="0" text="" dxfId="1">
      <formula>"✗"</formula>
    </cfRule>
  </conditionalFormatting>
  <conditionalFormatting sqref="D13:D18">
    <cfRule type="cellIs" priority="4" operator="equal" aboveAverage="0" equalAverage="0" bottom="0" percent="0" rank="0" text="" dxfId="0">
      <formula>"✓"</formula>
    </cfRule>
    <cfRule type="cellIs" priority="5" operator="equal" aboveAverage="0" equalAverage="0" bottom="0" percent="0" rank="0" text="" dxfId="1">
      <formula>"✗"</formula>
    </cfRule>
  </conditionalFormatting>
  <conditionalFormatting sqref="D22:D24">
    <cfRule type="cellIs" priority="6" operator="equal" aboveAverage="0" equalAverage="0" bottom="0" percent="0" rank="0" text="" dxfId="0">
      <formula>"✓"</formula>
    </cfRule>
    <cfRule type="cellIs" priority="7" operator="equal" aboveAverage="0" equalAverage="0" bottom="0" percent="0" rank="0" text="" dxfId="1">
      <formula>"✗"</formula>
    </cfRule>
  </conditionalFormatting>
  <conditionalFormatting sqref="D28:D30">
    <cfRule type="cellIs" priority="8" operator="equal" aboveAverage="0" equalAverage="0" bottom="0" percent="0" rank="0" text="" dxfId="0">
      <formula>"✓"</formula>
    </cfRule>
    <cfRule type="cellIs" priority="9" operator="equal" aboveAverage="0" equalAverage="0" bottom="0" percent="0" rank="0" text="" dxfId="1">
      <formula>"✗"</formula>
    </cfRule>
  </conditionalFormatting>
  <dataValidations count="4"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6:C9" type="list">
      <formula1>L_PAR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13:C18" type="list">
      <formula1>L_MOT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22:C24" type="list">
      <formula1>L_ENT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28:C30" type="list">
      <formula1>L_JAR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58"/>
  </cols>
  <sheetData>
    <row r="1" customFormat="false" ht="18.55" hidden="false" customHeight="false" outlineLevel="0" collapsed="false">
      <c r="A1" s="1" t="s">
        <v>113</v>
      </c>
    </row>
    <row r="2" customFormat="false" ht="15" hidden="false" customHeight="false" outlineLevel="0" collapsed="false">
      <c r="A2" s="2" t="s">
        <v>114</v>
      </c>
    </row>
    <row r="4" customFormat="false" ht="19.5" hidden="false" customHeight="true" outlineLevel="0" collapsed="false">
      <c r="A4" s="5" t="s">
        <v>115</v>
      </c>
      <c r="B4" s="5"/>
      <c r="C4" s="5"/>
      <c r="D4" s="5"/>
      <c r="E4" s="5"/>
    </row>
    <row r="5" customFormat="false" ht="18" hidden="false" customHeight="true" outlineLevel="0" collapsed="false">
      <c r="A5" s="12" t="s">
        <v>22</v>
      </c>
      <c r="B5" s="13" t="s">
        <v>23</v>
      </c>
      <c r="C5" s="13" t="s">
        <v>24</v>
      </c>
      <c r="D5" s="12" t="s">
        <v>25</v>
      </c>
      <c r="E5" s="13" t="s">
        <v>16</v>
      </c>
    </row>
    <row r="6" customFormat="false" ht="30" hidden="false" customHeight="true" outlineLevel="0" collapsed="false">
      <c r="A6" s="9" t="n">
        <v>1</v>
      </c>
      <c r="B6" s="14" t="s">
        <v>116</v>
      </c>
      <c r="C6" s="15"/>
      <c r="D6" s="9" t="str">
        <f aca="false">IF(C6="","",IF(C6=REF!$C$68,"✓","✗"))</f>
        <v/>
      </c>
      <c r="E6" s="16" t="str">
        <f aca="false">IF(D6="","",IF(D6="✓",REF!$D$68,"Indice : "&amp;REF!$E$68))</f>
        <v/>
      </c>
    </row>
    <row r="7" customFormat="false" ht="30" hidden="false" customHeight="true" outlineLevel="0" collapsed="false">
      <c r="A7" s="9" t="n">
        <v>2</v>
      </c>
      <c r="B7" s="14" t="s">
        <v>117</v>
      </c>
      <c r="C7" s="15"/>
      <c r="D7" s="9" t="str">
        <f aca="false">IF(C7="","",IF(C7=REF!$C$69,"✓","✗"))</f>
        <v/>
      </c>
      <c r="E7" s="16" t="str">
        <f aca="false">IF(D7="","",IF(D7="✓",REF!$D$69,"Indice : "&amp;REF!$E$69))</f>
        <v/>
      </c>
    </row>
    <row r="8" customFormat="false" ht="30" hidden="false" customHeight="true" outlineLevel="0" collapsed="false">
      <c r="A8" s="9" t="n">
        <v>3</v>
      </c>
      <c r="B8" s="14" t="s">
        <v>118</v>
      </c>
      <c r="C8" s="15"/>
      <c r="D8" s="9" t="str">
        <f aca="false">IF(C8="","",IF(C8=REF!$C$70,"✓","✗"))</f>
        <v/>
      </c>
      <c r="E8" s="16" t="str">
        <f aca="false">IF(D8="","",IF(D8="✓",REF!$D$70,"Indice : "&amp;REF!$E$70))</f>
        <v/>
      </c>
    </row>
    <row r="9" customFormat="false" ht="30" hidden="false" customHeight="true" outlineLevel="0" collapsed="false">
      <c r="A9" s="9" t="n">
        <v>4</v>
      </c>
      <c r="B9" s="14" t="s">
        <v>119</v>
      </c>
      <c r="C9" s="15"/>
      <c r="D9" s="9" t="str">
        <f aca="false">IF(C9="","",IF(C9=REF!$C$71,"✓","✗"))</f>
        <v/>
      </c>
      <c r="E9" s="16" t="str">
        <f aca="false">IF(D9="","",IF(D9="✓",REF!$D$71,"Indice : "&amp;REF!$E$71))</f>
        <v/>
      </c>
    </row>
    <row r="10" customFormat="false" ht="30" hidden="false" customHeight="true" outlineLevel="0" collapsed="false">
      <c r="A10" s="9" t="n">
        <v>5</v>
      </c>
      <c r="B10" s="14" t="s">
        <v>120</v>
      </c>
      <c r="C10" s="15"/>
      <c r="D10" s="9" t="str">
        <f aca="false">IF(C10="","",IF(C10=REF!$C$72,"✓","✗"))</f>
        <v/>
      </c>
      <c r="E10" s="16" t="str">
        <f aca="false">IF(D10="","",IF(D10="✓",REF!$D$72,"Indice : "&amp;REF!$E$72))</f>
        <v/>
      </c>
    </row>
    <row r="12" customFormat="false" ht="19.5" hidden="false" customHeight="true" outlineLevel="0" collapsed="false">
      <c r="A12" s="5" t="s">
        <v>121</v>
      </c>
      <c r="B12" s="5"/>
      <c r="C12" s="5"/>
      <c r="D12" s="5"/>
      <c r="E12" s="5"/>
    </row>
    <row r="13" customFormat="false" ht="18" hidden="false" customHeight="true" outlineLevel="0" collapsed="false">
      <c r="A13" s="12" t="s">
        <v>22</v>
      </c>
      <c r="B13" s="13" t="s">
        <v>23</v>
      </c>
      <c r="C13" s="13" t="s">
        <v>24</v>
      </c>
      <c r="D13" s="12" t="s">
        <v>25</v>
      </c>
      <c r="E13" s="13" t="s">
        <v>16</v>
      </c>
    </row>
    <row r="14" customFormat="false" ht="33.75" hidden="false" customHeight="true" outlineLevel="0" collapsed="false">
      <c r="A14" s="9" t="n">
        <v>1</v>
      </c>
      <c r="B14" s="14" t="s">
        <v>122</v>
      </c>
      <c r="C14" s="15"/>
      <c r="D14" s="9" t="str">
        <f aca="false">IF(C14="","",IF(C14=REF!$C$73,"✓","✗"))</f>
        <v/>
      </c>
      <c r="E14" s="16" t="str">
        <f aca="false">IF(D14="","",IF(D14="✓",REF!$D$73,"Indice : "&amp;REF!$E$73))</f>
        <v/>
      </c>
    </row>
    <row r="15" customFormat="false" ht="33.75" hidden="false" customHeight="true" outlineLevel="0" collapsed="false">
      <c r="A15" s="9" t="n">
        <v>2</v>
      </c>
      <c r="B15" s="14" t="s">
        <v>123</v>
      </c>
      <c r="C15" s="15"/>
      <c r="D15" s="9" t="str">
        <f aca="false">IF(C15="","",IF(C15=REF!$C$74,"✓","✗"))</f>
        <v/>
      </c>
      <c r="E15" s="16" t="str">
        <f aca="false">IF(D15="","",IF(D15="✓",REF!$D$74,"Indice : "&amp;REF!$E$74))</f>
        <v/>
      </c>
    </row>
    <row r="16" customFormat="false" ht="33.75" hidden="false" customHeight="true" outlineLevel="0" collapsed="false">
      <c r="A16" s="9" t="n">
        <v>3</v>
      </c>
      <c r="B16" s="14" t="s">
        <v>124</v>
      </c>
      <c r="C16" s="15"/>
      <c r="D16" s="9" t="str">
        <f aca="false">IF(C16="","",IF(C16=REF!$C$75,"✓","✗"))</f>
        <v/>
      </c>
      <c r="E16" s="16" t="str">
        <f aca="false">IF(D16="","",IF(D16="✓",REF!$D$75,"Indice : "&amp;REF!$E$75))</f>
        <v/>
      </c>
    </row>
    <row r="17" customFormat="false" ht="33.75" hidden="false" customHeight="true" outlineLevel="0" collapsed="false">
      <c r="A17" s="9" t="n">
        <v>4</v>
      </c>
      <c r="B17" s="14" t="s">
        <v>125</v>
      </c>
      <c r="C17" s="15"/>
      <c r="D17" s="9" t="str">
        <f aca="false">IF(C17="","",IF(C17=REF!$C$76,"✓","✗"))</f>
        <v/>
      </c>
      <c r="E17" s="16" t="str">
        <f aca="false">IF(D17="","",IF(D17="✓",REF!$D$76,"Indice : "&amp;REF!$E$76))</f>
        <v/>
      </c>
    </row>
    <row r="18" customFormat="false" ht="33.75" hidden="false" customHeight="true" outlineLevel="0" collapsed="false">
      <c r="A18" s="9" t="n">
        <v>5</v>
      </c>
      <c r="B18" s="14" t="s">
        <v>126</v>
      </c>
      <c r="C18" s="15"/>
      <c r="D18" s="9" t="str">
        <f aca="false">IF(C18="","",IF(C18=REF!$C$77,"✓","✗"))</f>
        <v/>
      </c>
      <c r="E18" s="16" t="str">
        <f aca="false">IF(D18="","",IF(D18="✓",REF!$D$77,"Indice : "&amp;REF!$E$77))</f>
        <v/>
      </c>
    </row>
    <row r="19" customFormat="false" ht="33.75" hidden="false" customHeight="true" outlineLevel="0" collapsed="false">
      <c r="A19" s="9" t="n">
        <v>6</v>
      </c>
      <c r="B19" s="14" t="s">
        <v>127</v>
      </c>
      <c r="C19" s="15"/>
      <c r="D19" s="9" t="str">
        <f aca="false">IF(C19="","",IF(C19=REF!$C$78,"✓","✗"))</f>
        <v/>
      </c>
      <c r="E19" s="16" t="str">
        <f aca="false">IF(D19="","",IF(D19="✓",REF!$D$78,"Indice : "&amp;REF!$E$78))</f>
        <v/>
      </c>
    </row>
    <row r="21" customFormat="false" ht="19.5" hidden="false" customHeight="true" outlineLevel="0" collapsed="false">
      <c r="A21" s="5" t="s">
        <v>128</v>
      </c>
      <c r="B21" s="5"/>
      <c r="C21" s="5"/>
      <c r="D21" s="5"/>
      <c r="E21" s="5"/>
    </row>
    <row r="22" customFormat="false" ht="18" hidden="false" customHeight="true" outlineLevel="0" collapsed="false">
      <c r="A22" s="12" t="s">
        <v>22</v>
      </c>
      <c r="B22" s="13" t="s">
        <v>23</v>
      </c>
      <c r="C22" s="13" t="s">
        <v>24</v>
      </c>
      <c r="D22" s="12" t="s">
        <v>25</v>
      </c>
      <c r="E22" s="13" t="s">
        <v>16</v>
      </c>
    </row>
    <row r="23" customFormat="false" ht="33.75" hidden="false" customHeight="true" outlineLevel="0" collapsed="false">
      <c r="A23" s="9" t="n">
        <v>1</v>
      </c>
      <c r="B23" s="14" t="s">
        <v>129</v>
      </c>
      <c r="C23" s="15"/>
      <c r="D23" s="9" t="str">
        <f aca="false">IF(C23="","",IF(C23=REF!$C$79,"✓","✗"))</f>
        <v/>
      </c>
      <c r="E23" s="16" t="str">
        <f aca="false">IF(D23="","",IF(D23="✓",REF!$D$79,"Indice : "&amp;REF!$E$79))</f>
        <v/>
      </c>
    </row>
    <row r="24" customFormat="false" ht="33.75" hidden="false" customHeight="true" outlineLevel="0" collapsed="false">
      <c r="A24" s="9" t="n">
        <v>2</v>
      </c>
      <c r="B24" s="14" t="s">
        <v>130</v>
      </c>
      <c r="C24" s="15"/>
      <c r="D24" s="9" t="str">
        <f aca="false">IF(C24="","",IF(C24=REF!$C$80,"✓","✗"))</f>
        <v/>
      </c>
      <c r="E24" s="16" t="str">
        <f aca="false">IF(D24="","",IF(D24="✓",REF!$D$80,"Indice : "&amp;REF!$E$80))</f>
        <v/>
      </c>
    </row>
    <row r="25" customFormat="false" ht="33.75" hidden="false" customHeight="true" outlineLevel="0" collapsed="false">
      <c r="A25" s="9" t="n">
        <v>3</v>
      </c>
      <c r="B25" s="14" t="s">
        <v>131</v>
      </c>
      <c r="C25" s="15"/>
      <c r="D25" s="9" t="str">
        <f aca="false">IF(C25="","",IF(C25=REF!$C$81,"✓","✗"))</f>
        <v/>
      </c>
      <c r="E25" s="16" t="str">
        <f aca="false">IF(D25="","",IF(D25="✓",REF!$D$81,"Indice : "&amp;REF!$E$81))</f>
        <v/>
      </c>
    </row>
  </sheetData>
  <mergeCells count="3">
    <mergeCell ref="A4:E4"/>
    <mergeCell ref="A12:E12"/>
    <mergeCell ref="A21:E21"/>
  </mergeCells>
  <conditionalFormatting sqref="D6:D10">
    <cfRule type="cellIs" priority="2" operator="equal" aboveAverage="0" equalAverage="0" bottom="0" percent="0" rank="0" text="" dxfId="0">
      <formula>"✓"</formula>
    </cfRule>
    <cfRule type="cellIs" priority="3" operator="equal" aboveAverage="0" equalAverage="0" bottom="0" percent="0" rank="0" text="" dxfId="1">
      <formula>"✗"</formula>
    </cfRule>
  </conditionalFormatting>
  <conditionalFormatting sqref="D14:D19">
    <cfRule type="cellIs" priority="4" operator="equal" aboveAverage="0" equalAverage="0" bottom="0" percent="0" rank="0" text="" dxfId="0">
      <formula>"✓"</formula>
    </cfRule>
    <cfRule type="cellIs" priority="5" operator="equal" aboveAverage="0" equalAverage="0" bottom="0" percent="0" rank="0" text="" dxfId="1">
      <formula>"✗"</formula>
    </cfRule>
  </conditionalFormatting>
  <conditionalFormatting sqref="D23:D25">
    <cfRule type="cellIs" priority="6" operator="equal" aboveAverage="0" equalAverage="0" bottom="0" percent="0" rank="0" text="" dxfId="0">
      <formula>"✓"</formula>
    </cfRule>
    <cfRule type="cellIs" priority="7" operator="equal" aboveAverage="0" equalAverage="0" bottom="0" percent="0" rank="0" text="" dxfId="1">
      <formula>"✗"</formula>
    </cfRule>
  </conditionalFormatting>
  <dataValidations count="3"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6:C10" type="list">
      <formula1>L_QST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14:C19" type="list">
      <formula1>L_SGN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23:C25" type="list">
      <formula1>L_RFM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58"/>
  </cols>
  <sheetData>
    <row r="1" customFormat="false" ht="18.55" hidden="false" customHeight="false" outlineLevel="0" collapsed="false">
      <c r="A1" s="1" t="s">
        <v>132</v>
      </c>
    </row>
    <row r="2" customFormat="false" ht="15" hidden="false" customHeight="false" outlineLevel="0" collapsed="false">
      <c r="A2" s="2" t="s">
        <v>133</v>
      </c>
    </row>
    <row r="4" customFormat="false" ht="19.5" hidden="false" customHeight="true" outlineLevel="0" collapsed="false">
      <c r="A4" s="5" t="s">
        <v>134</v>
      </c>
      <c r="B4" s="5"/>
      <c r="C4" s="5"/>
      <c r="D4" s="5"/>
      <c r="E4" s="5"/>
    </row>
    <row r="5" customFormat="false" ht="18" hidden="false" customHeight="true" outlineLevel="0" collapsed="false">
      <c r="A5" s="12" t="s">
        <v>22</v>
      </c>
      <c r="B5" s="13" t="s">
        <v>23</v>
      </c>
      <c r="C5" s="13" t="s">
        <v>24</v>
      </c>
      <c r="D5" s="12" t="s">
        <v>25</v>
      </c>
      <c r="E5" s="13" t="s">
        <v>16</v>
      </c>
    </row>
    <row r="6" customFormat="false" ht="30" hidden="false" customHeight="true" outlineLevel="0" collapsed="false">
      <c r="A6" s="9" t="n">
        <v>1</v>
      </c>
      <c r="B6" s="14" t="s">
        <v>135</v>
      </c>
      <c r="C6" s="15"/>
      <c r="D6" s="9" t="str">
        <f aca="false">IF(C6="","",IF(C6=REF!$C$82,"✓","✗"))</f>
        <v/>
      </c>
      <c r="E6" s="16" t="str">
        <f aca="false">IF(D6="","",IF(D6="✓",REF!$D$82,"Indice : "&amp;REF!$E$82))</f>
        <v/>
      </c>
    </row>
    <row r="7" customFormat="false" ht="30" hidden="false" customHeight="true" outlineLevel="0" collapsed="false">
      <c r="A7" s="9" t="n">
        <v>2</v>
      </c>
      <c r="B7" s="14" t="s">
        <v>136</v>
      </c>
      <c r="C7" s="15"/>
      <c r="D7" s="9" t="str">
        <f aca="false">IF(C7="","",IF(C7=REF!$C$83,"✓","✗"))</f>
        <v/>
      </c>
      <c r="E7" s="16" t="str">
        <f aca="false">IF(D7="","",IF(D7="✓",REF!$D$83,"Indice : "&amp;REF!$E$83))</f>
        <v/>
      </c>
    </row>
    <row r="8" customFormat="false" ht="30" hidden="false" customHeight="true" outlineLevel="0" collapsed="false">
      <c r="A8" s="9" t="n">
        <v>3</v>
      </c>
      <c r="B8" s="14" t="s">
        <v>137</v>
      </c>
      <c r="C8" s="15"/>
      <c r="D8" s="9" t="str">
        <f aca="false">IF(C8="","",IF(C8=REF!$C$84,"✓","✗"))</f>
        <v/>
      </c>
      <c r="E8" s="16" t="str">
        <f aca="false">IF(D8="","",IF(D8="✓",REF!$D$84,"Indice : "&amp;REF!$E$84))</f>
        <v/>
      </c>
    </row>
    <row r="9" customFormat="false" ht="30" hidden="false" customHeight="true" outlineLevel="0" collapsed="false">
      <c r="A9" s="9" t="n">
        <v>4</v>
      </c>
      <c r="B9" s="14" t="s">
        <v>138</v>
      </c>
      <c r="C9" s="15"/>
      <c r="D9" s="9" t="str">
        <f aca="false">IF(C9="","",IF(C9=REF!$C$85,"✓","✗"))</f>
        <v/>
      </c>
      <c r="E9" s="16" t="str">
        <f aca="false">IF(D9="","",IF(D9="✓",REF!$D$85,"Indice : "&amp;REF!$E$85))</f>
        <v/>
      </c>
    </row>
    <row r="10" customFormat="false" ht="30" hidden="false" customHeight="true" outlineLevel="0" collapsed="false">
      <c r="A10" s="9" t="n">
        <v>5</v>
      </c>
      <c r="B10" s="14" t="s">
        <v>139</v>
      </c>
      <c r="C10" s="15"/>
      <c r="D10" s="9" t="str">
        <f aca="false">IF(C10="","",IF(C10=REF!$C$86,"✓","✗"))</f>
        <v/>
      </c>
      <c r="E10" s="16" t="str">
        <f aca="false">IF(D10="","",IF(D10="✓",REF!$D$86,"Indice : "&amp;REF!$E$86))</f>
        <v/>
      </c>
    </row>
    <row r="11" customFormat="false" ht="30" hidden="false" customHeight="true" outlineLevel="0" collapsed="false">
      <c r="A11" s="9" t="n">
        <v>6</v>
      </c>
      <c r="B11" s="14" t="s">
        <v>140</v>
      </c>
      <c r="C11" s="15"/>
      <c r="D11" s="9" t="str">
        <f aca="false">IF(C11="","",IF(C11=REF!$C$87,"✓","✗"))</f>
        <v/>
      </c>
      <c r="E11" s="16" t="str">
        <f aca="false">IF(D11="","",IF(D11="✓",REF!$D$87,"Indice : "&amp;REF!$E$87))</f>
        <v/>
      </c>
    </row>
    <row r="13" customFormat="false" ht="19.5" hidden="false" customHeight="true" outlineLevel="0" collapsed="false">
      <c r="A13" s="5" t="s">
        <v>141</v>
      </c>
      <c r="B13" s="5"/>
      <c r="C13" s="5"/>
      <c r="D13" s="5"/>
      <c r="E13" s="5"/>
    </row>
    <row r="14" customFormat="false" ht="18" hidden="false" customHeight="true" outlineLevel="0" collapsed="false">
      <c r="A14" s="12" t="s">
        <v>22</v>
      </c>
      <c r="B14" s="13" t="s">
        <v>23</v>
      </c>
      <c r="C14" s="13" t="s">
        <v>24</v>
      </c>
      <c r="D14" s="12" t="s">
        <v>25</v>
      </c>
      <c r="E14" s="13" t="s">
        <v>16</v>
      </c>
    </row>
    <row r="15" customFormat="false" ht="30" hidden="false" customHeight="true" outlineLevel="0" collapsed="false">
      <c r="A15" s="9" t="n">
        <v>1</v>
      </c>
      <c r="B15" s="14" t="s">
        <v>142</v>
      </c>
      <c r="C15" s="15"/>
      <c r="D15" s="9" t="str">
        <f aca="false">IF(C15="","",IF(C15=REF!$C$88,"✓","✗"))</f>
        <v/>
      </c>
      <c r="E15" s="16" t="str">
        <f aca="false">IF(D15="","",IF(D15="✓",REF!$D$88,"Indice : "&amp;REF!$E$88))</f>
        <v/>
      </c>
    </row>
    <row r="16" customFormat="false" ht="30" hidden="false" customHeight="true" outlineLevel="0" collapsed="false">
      <c r="A16" s="9" t="n">
        <v>2</v>
      </c>
      <c r="B16" s="14" t="s">
        <v>143</v>
      </c>
      <c r="C16" s="15"/>
      <c r="D16" s="9" t="str">
        <f aca="false">IF(C16="","",IF(C16=REF!$C$89,"✓","✗"))</f>
        <v/>
      </c>
      <c r="E16" s="16" t="str">
        <f aca="false">IF(D16="","",IF(D16="✓",REF!$D$89,"Indice : "&amp;REF!$E$89))</f>
        <v/>
      </c>
    </row>
    <row r="17" customFormat="false" ht="30" hidden="false" customHeight="true" outlineLevel="0" collapsed="false">
      <c r="A17" s="9" t="n">
        <v>3</v>
      </c>
      <c r="B17" s="14" t="s">
        <v>144</v>
      </c>
      <c r="C17" s="15"/>
      <c r="D17" s="9" t="str">
        <f aca="false">IF(C17="","",IF(C17=REF!$C$90,"✓","✗"))</f>
        <v/>
      </c>
      <c r="E17" s="16" t="str">
        <f aca="false">IF(D17="","",IF(D17="✓",REF!$D$90,"Indice : "&amp;REF!$E$90))</f>
        <v/>
      </c>
    </row>
    <row r="19" customFormat="false" ht="19.5" hidden="false" customHeight="true" outlineLevel="0" collapsed="false">
      <c r="A19" s="5" t="s">
        <v>145</v>
      </c>
      <c r="B19" s="5"/>
      <c r="C19" s="5"/>
      <c r="D19" s="5"/>
      <c r="E19" s="5"/>
    </row>
    <row r="20" customFormat="false" ht="18" hidden="false" customHeight="true" outlineLevel="0" collapsed="false">
      <c r="A20" s="12" t="s">
        <v>22</v>
      </c>
      <c r="B20" s="13" t="s">
        <v>23</v>
      </c>
      <c r="C20" s="13" t="s">
        <v>24</v>
      </c>
      <c r="D20" s="12" t="s">
        <v>25</v>
      </c>
      <c r="E20" s="13" t="s">
        <v>16</v>
      </c>
    </row>
    <row r="21" customFormat="false" ht="33.75" hidden="false" customHeight="true" outlineLevel="0" collapsed="false">
      <c r="A21" s="9" t="n">
        <v>1</v>
      </c>
      <c r="B21" s="14" t="s">
        <v>146</v>
      </c>
      <c r="C21" s="15"/>
      <c r="D21" s="9" t="str">
        <f aca="false">IF(C21="","",IF(C21=REF!$C$91,"✓","✗"))</f>
        <v/>
      </c>
      <c r="E21" s="16" t="str">
        <f aca="false">IF(D21="","",IF(D21="✓",REF!$D$91,"Indice : "&amp;REF!$E$91))</f>
        <v/>
      </c>
    </row>
    <row r="22" customFormat="false" ht="33.75" hidden="false" customHeight="true" outlineLevel="0" collapsed="false">
      <c r="A22" s="9" t="n">
        <v>2</v>
      </c>
      <c r="B22" s="14" t="s">
        <v>147</v>
      </c>
      <c r="C22" s="15"/>
      <c r="D22" s="9" t="str">
        <f aca="false">IF(C22="","",IF(C22=REF!$C$92,"✓","✗"))</f>
        <v/>
      </c>
      <c r="E22" s="16" t="str">
        <f aca="false">IF(D22="","",IF(D22="✓",REF!$D$92,"Indice : "&amp;REF!$E$92))</f>
        <v/>
      </c>
    </row>
    <row r="23" customFormat="false" ht="33.75" hidden="false" customHeight="true" outlineLevel="0" collapsed="false">
      <c r="A23" s="9" t="n">
        <v>3</v>
      </c>
      <c r="B23" s="14" t="s">
        <v>148</v>
      </c>
      <c r="C23" s="15"/>
      <c r="D23" s="9" t="str">
        <f aca="false">IF(C23="","",IF(C23=REF!$C$93,"✓","✗"))</f>
        <v/>
      </c>
      <c r="E23" s="16" t="str">
        <f aca="false">IF(D23="","",IF(D23="✓",REF!$D$93,"Indice : "&amp;REF!$E$93))</f>
        <v/>
      </c>
    </row>
  </sheetData>
  <mergeCells count="3">
    <mergeCell ref="A4:E4"/>
    <mergeCell ref="A13:E13"/>
    <mergeCell ref="A19:E19"/>
  </mergeCells>
  <conditionalFormatting sqref="D6:D11">
    <cfRule type="cellIs" priority="2" operator="equal" aboveAverage="0" equalAverage="0" bottom="0" percent="0" rank="0" text="" dxfId="0">
      <formula>"✓"</formula>
    </cfRule>
    <cfRule type="cellIs" priority="3" operator="equal" aboveAverage="0" equalAverage="0" bottom="0" percent="0" rank="0" text="" dxfId="1">
      <formula>"✗"</formula>
    </cfRule>
  </conditionalFormatting>
  <conditionalFormatting sqref="D15:D17">
    <cfRule type="cellIs" priority="4" operator="equal" aboveAverage="0" equalAverage="0" bottom="0" percent="0" rank="0" text="" dxfId="0">
      <formula>"✓"</formula>
    </cfRule>
    <cfRule type="cellIs" priority="5" operator="equal" aboveAverage="0" equalAverage="0" bottom="0" percent="0" rank="0" text="" dxfId="1">
      <formula>"✗"</formula>
    </cfRule>
  </conditionalFormatting>
  <conditionalFormatting sqref="D21:D23">
    <cfRule type="cellIs" priority="6" operator="equal" aboveAverage="0" equalAverage="0" bottom="0" percent="0" rank="0" text="" dxfId="0">
      <formula>"✓"</formula>
    </cfRule>
    <cfRule type="cellIs" priority="7" operator="equal" aboveAverage="0" equalAverage="0" bottom="0" percent="0" rank="0" text="" dxfId="1">
      <formula>"✗"</formula>
    </cfRule>
  </conditionalFormatting>
  <dataValidations count="3"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6:C11" type="list">
      <formula1>L_NIV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15:C17" type="list">
      <formula1>L_MOM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21:C23" type="list">
      <formula1>L_VF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4"/>
    <col collapsed="false" customWidth="true" hidden="false" outlineLevel="0" max="5" min="5" style="0" width="44"/>
  </cols>
  <sheetData>
    <row r="1" customFormat="false" ht="18.55" hidden="false" customHeight="false" outlineLevel="0" collapsed="false">
      <c r="A1" s="1" t="s">
        <v>149</v>
      </c>
    </row>
    <row r="2" customFormat="false" ht="15" hidden="false" customHeight="false" outlineLevel="0" collapsed="false">
      <c r="A2" s="2" t="s">
        <v>150</v>
      </c>
    </row>
    <row r="4" customFormat="false" ht="15" hidden="false" customHeight="false" outlineLevel="0" collapsed="false">
      <c r="A4" s="12" t="s">
        <v>151</v>
      </c>
      <c r="B4" s="12" t="s">
        <v>152</v>
      </c>
      <c r="C4" s="12" t="s">
        <v>153</v>
      </c>
      <c r="D4" s="12" t="s">
        <v>154</v>
      </c>
      <c r="E4" s="12" t="s">
        <v>155</v>
      </c>
    </row>
    <row r="5" customFormat="false" ht="15" hidden="false" customHeight="false" outlineLevel="0" collapsed="false">
      <c r="A5" s="17" t="s">
        <v>156</v>
      </c>
      <c r="B5" s="18" t="n">
        <v>18</v>
      </c>
      <c r="C5" s="18" t="n">
        <f aca="false">COUNTIF('2. Communiquer'!D6:D11,"✓")+COUNTIF('2. Communiquer'!D6:D11,"✗")+COUNTIF('2. Communiquer'!D15:D18,"✓")+COUNTIF('2. Communiquer'!D15:D18,"✗")+COUNTIF('2. Communiquer'!D22:D26,"✓")+COUNTIF('2. Communiquer'!D22:D26,"✗")+COUNTIF('2. Communiquer'!D30:D32,"✓")+COUNTIF('2. Communiquer'!D30:D32,"✗")</f>
        <v>0</v>
      </c>
      <c r="D5" s="18" t="n">
        <f aca="false">COUNTIF('2. Communiquer'!D6:D11,"✓")+COUNTIF('2. Communiquer'!D15:D18,"✓")+COUNTIF('2. Communiquer'!D22:D26,"✓")+COUNTIF('2. Communiquer'!D30:D32,"✓")</f>
        <v>0</v>
      </c>
      <c r="E5" s="19" t="n">
        <f aca="false">D5/B5</f>
        <v>0</v>
      </c>
    </row>
    <row r="6" customFormat="false" ht="15" hidden="false" customHeight="false" outlineLevel="0" collapsed="false">
      <c r="A6" s="20" t="s">
        <v>157</v>
      </c>
      <c r="B6" s="21" t="n">
        <v>16</v>
      </c>
      <c r="C6" s="21" t="n">
        <f aca="false">COUNTIF('3. Première impression'!D6:D9,"✓")+COUNTIF('3. Première impression'!D6:D9,"✗")+COUNTIF('3. Première impression'!D13:D17,"✓")+COUNTIF('3. Première impression'!D13:D17,"✗")+COUNTIF('3. Première impression'!D21:D24,"✓")+COUNTIF('3. Première impression'!D21:D24,"✗")+COUNTIF('3. Première impression'!D28:D30,"✓")+COUNTIF('3. Première impression'!D28:D30,"✗")</f>
        <v>0</v>
      </c>
      <c r="D6" s="21" t="n">
        <f aca="false">COUNTIF('3. Première impression'!D6:D9,"✓")+COUNTIF('3. Première impression'!D13:D17,"✓")+COUNTIF('3. Première impression'!D21:D24,"✓")+COUNTIF('3. Première impression'!D28:D30,"✓")</f>
        <v>0</v>
      </c>
      <c r="E6" s="22" t="n">
        <f aca="false">D6/B6</f>
        <v>0</v>
      </c>
    </row>
    <row r="7" customFormat="false" ht="15" hidden="false" customHeight="false" outlineLevel="0" collapsed="false">
      <c r="A7" s="17" t="s">
        <v>158</v>
      </c>
      <c r="B7" s="18" t="n">
        <v>16</v>
      </c>
      <c r="C7" s="18" t="n">
        <f aca="false">COUNTIF('4. Non-verbal'!D6:D10,"✓")+COUNTIF('4. Non-verbal'!D6:D10,"✗")+COUNTIF('4. Non-verbal'!D14:D16,"✓")+COUNTIF('4. Non-verbal'!D14:D16,"✗")+COUNTIF('4. Non-verbal'!D20:D23,"✓")+COUNTIF('4. Non-verbal'!D20:D23,"✗")+COUNTIF('4. Non-verbal'!D27:D30,"✓")+COUNTIF('4. Non-verbal'!D27:D30,"✗")</f>
        <v>0</v>
      </c>
      <c r="D7" s="18" t="n">
        <f aca="false">COUNTIF('4. Non-verbal'!D6:D10,"✓")+COUNTIF('4. Non-verbal'!D14:D16,"✓")+COUNTIF('4. Non-verbal'!D20:D23,"✓")+COUNTIF('4. Non-verbal'!D27:D30,"✓")</f>
        <v>0</v>
      </c>
      <c r="E7" s="19" t="n">
        <f aca="false">D7/B7</f>
        <v>0</v>
      </c>
    </row>
    <row r="8" customFormat="false" ht="15" hidden="false" customHeight="false" outlineLevel="0" collapsed="false">
      <c r="A8" s="20" t="s">
        <v>159</v>
      </c>
      <c r="B8" s="21" t="n">
        <v>16</v>
      </c>
      <c r="C8" s="21" t="n">
        <f aca="false">COUNTIF('5. Voix &amp; mots'!D6:D9,"✓")+COUNTIF('5. Voix &amp; mots'!D6:D9,"✗")+COUNTIF('5. Voix &amp; mots'!D13:D18,"✓")+COUNTIF('5. Voix &amp; mots'!D13:D18,"✗")+COUNTIF('5. Voix &amp; mots'!D22:D24,"✓")+COUNTIF('5. Voix &amp; mots'!D22:D24,"✗")+COUNTIF('5. Voix &amp; mots'!D28:D30,"✓")+COUNTIF('5. Voix &amp; mots'!D28:D30,"✗")</f>
        <v>0</v>
      </c>
      <c r="D8" s="21" t="n">
        <f aca="false">COUNTIF('5. Voix &amp; mots'!D6:D9,"✓")+COUNTIF('5. Voix &amp; mots'!D13:D18,"✓")+COUNTIF('5. Voix &amp; mots'!D22:D24,"✓")+COUNTIF('5. Voix &amp; mots'!D28:D30,"✓")</f>
        <v>0</v>
      </c>
      <c r="E8" s="22" t="n">
        <f aca="false">D8/B8</f>
        <v>0</v>
      </c>
    </row>
    <row r="9" customFormat="false" ht="15" hidden="false" customHeight="false" outlineLevel="0" collapsed="false">
      <c r="A9" s="17" t="s">
        <v>160</v>
      </c>
      <c r="B9" s="18" t="n">
        <v>14</v>
      </c>
      <c r="C9" s="18" t="n">
        <f aca="false">COUNTIF('6. Écouter'!D6:D10,"✓")+COUNTIF('6. Écouter'!D6:D10,"✗")+COUNTIF('6. Écouter'!D14:D19,"✓")+COUNTIF('6. Écouter'!D14:D19,"✗")+COUNTIF('6. Écouter'!D23:D25,"✓")+COUNTIF('6. Écouter'!D23:D25,"✗")</f>
        <v>0</v>
      </c>
      <c r="D9" s="18" t="n">
        <f aca="false">COUNTIF('6. Écouter'!D6:D10,"✓")+COUNTIF('6. Écouter'!D14:D19,"✓")+COUNTIF('6. Écouter'!D23:D25,"✓")</f>
        <v>0</v>
      </c>
      <c r="E9" s="19" t="n">
        <f aca="false">D9/B9</f>
        <v>0</v>
      </c>
    </row>
    <row r="10" customFormat="false" ht="15" hidden="false" customHeight="false" outlineLevel="0" collapsed="false">
      <c r="A10" s="20" t="s">
        <v>161</v>
      </c>
      <c r="B10" s="21" t="n">
        <v>12</v>
      </c>
      <c r="C10" s="21" t="n">
        <f aca="false">COUNTIF('7. Effet Waouh'!D6:D11,"✓")+COUNTIF('7. Effet Waouh'!D6:D11,"✗")+COUNTIF('7. Effet Waouh'!D15:D17,"✓")+COUNTIF('7. Effet Waouh'!D15:D17,"✗")+COUNTIF('7. Effet Waouh'!D21:D23,"✓")+COUNTIF('7. Effet Waouh'!D21:D23,"✗")</f>
        <v>0</v>
      </c>
      <c r="D10" s="21" t="n">
        <f aca="false">COUNTIF('7. Effet Waouh'!D6:D11,"✓")+COUNTIF('7. Effet Waouh'!D15:D17,"✓")+COUNTIF('7. Effet Waouh'!D21:D23,"✓")</f>
        <v>0</v>
      </c>
      <c r="E10" s="22" t="n">
        <f aca="false">D10/B10</f>
        <v>0</v>
      </c>
    </row>
    <row r="11" customFormat="false" ht="15" hidden="false" customHeight="false" outlineLevel="0" collapsed="false">
      <c r="A11" s="23" t="s">
        <v>162</v>
      </c>
      <c r="B11" s="24" t="n">
        <f aca="false">SUM(B5:B10)</f>
        <v>92</v>
      </c>
      <c r="C11" s="24" t="n">
        <f aca="false">SUM(C5:C10)</f>
        <v>0</v>
      </c>
      <c r="D11" s="24" t="n">
        <f aca="false">SUM(D5:D10)</f>
        <v>0</v>
      </c>
      <c r="E11" s="25" t="n">
        <f aca="false">D11/B11</f>
        <v>0</v>
      </c>
    </row>
    <row r="13" customFormat="false" ht="36" hidden="false" customHeight="true" outlineLevel="0" collapsed="false">
      <c r="A13" s="26" t="str">
        <f aca="false">IF(C11=0,"Commencez par la feuille 2 : votre score s’affichera ici.",IF(C11&lt;B11,"Encore "&amp;(B11-C11)&amp;" réponses à donner — "&amp;D11&amp;" justes pour l’instant.",IF(E11&gt;=0.9,"Excellent : le module est acquis. Refaites le quiz général pour le garder.",IF(E11&gt;=0.7,"Bon niveau : reprenez chaque ✗ avec la page Réflexes.","À retravailler : relisez la synthèse, puis refaites les feuilles en rouge."))))</f>
        <v>Commencez par la feuille 2 : votre score s’affichera ici.</v>
      </c>
      <c r="B13" s="26"/>
      <c r="C13" s="26"/>
      <c r="D13" s="26"/>
      <c r="E13" s="26"/>
    </row>
  </sheetData>
  <mergeCells count="1">
    <mergeCell ref="A13:E13"/>
  </mergeCells>
  <conditionalFormatting sqref="E5:E10">
    <cfRule type="cellIs" priority="2" operator="greaterThanOrEqual" aboveAverage="0" equalAverage="0" bottom="0" percent="0" rank="0" text="" dxfId="2">
      <formula>0.9</formula>
    </cfRule>
    <cfRule type="cellIs" priority="3" operator="lessThan" aboveAverage="0" equalAverage="0" bottom="0" percent="0" rank="0" text="" dxfId="3">
      <formula>0.7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163</v>
      </c>
      <c r="B1" s="0" t="s">
        <v>164</v>
      </c>
      <c r="C1" s="0" t="s">
        <v>165</v>
      </c>
      <c r="D1" s="0" t="s">
        <v>166</v>
      </c>
      <c r="E1" s="0" t="s">
        <v>167</v>
      </c>
      <c r="H1" s="0" t="s">
        <v>168</v>
      </c>
      <c r="I1" s="0" t="s">
        <v>169</v>
      </c>
      <c r="J1" s="0" t="s">
        <v>170</v>
      </c>
      <c r="K1" s="0" t="s">
        <v>171</v>
      </c>
      <c r="L1" s="0" t="s">
        <v>172</v>
      </c>
      <c r="M1" s="0" t="s">
        <v>173</v>
      </c>
      <c r="N1" s="0" t="s">
        <v>174</v>
      </c>
      <c r="O1" s="0" t="s">
        <v>175</v>
      </c>
      <c r="P1" s="0" t="s">
        <v>176</v>
      </c>
      <c r="Q1" s="0" t="s">
        <v>177</v>
      </c>
      <c r="R1" s="0" t="s">
        <v>178</v>
      </c>
      <c r="S1" s="0" t="s">
        <v>179</v>
      </c>
      <c r="T1" s="0" t="s">
        <v>180</v>
      </c>
      <c r="U1" s="0" t="s">
        <v>181</v>
      </c>
      <c r="V1" s="0" t="s">
        <v>182</v>
      </c>
      <c r="W1" s="0" t="s">
        <v>183</v>
      </c>
      <c r="X1" s="0" t="s">
        <v>184</v>
      </c>
      <c r="Y1" s="0" t="s">
        <v>185</v>
      </c>
      <c r="Z1" s="0" t="s">
        <v>186</v>
      </c>
      <c r="AA1" s="0" t="s">
        <v>187</v>
      </c>
      <c r="AB1" s="0" t="s">
        <v>188</v>
      </c>
    </row>
    <row r="2" customFormat="false" ht="15" hidden="false" customHeight="false" outlineLevel="0" collapsed="false">
      <c r="A2" s="0" t="s">
        <v>189</v>
      </c>
      <c r="B2" s="0" t="s">
        <v>156</v>
      </c>
      <c r="C2" s="0" t="s">
        <v>190</v>
      </c>
      <c r="D2" s="0" t="s">
        <v>191</v>
      </c>
      <c r="E2" s="0" t="s">
        <v>192</v>
      </c>
      <c r="H2" s="0" t="s">
        <v>190</v>
      </c>
      <c r="I2" s="0" t="s">
        <v>193</v>
      </c>
      <c r="J2" s="0" t="s">
        <v>194</v>
      </c>
      <c r="K2" s="0" t="s">
        <v>195</v>
      </c>
      <c r="L2" s="0" t="s">
        <v>196</v>
      </c>
      <c r="M2" s="0" t="s">
        <v>197</v>
      </c>
      <c r="N2" s="0" t="s">
        <v>198</v>
      </c>
      <c r="O2" s="0" t="s">
        <v>199</v>
      </c>
      <c r="P2" s="0" t="s">
        <v>200</v>
      </c>
      <c r="Q2" s="0" t="s">
        <v>201</v>
      </c>
      <c r="R2" s="0" t="s">
        <v>202</v>
      </c>
      <c r="S2" s="0" t="s">
        <v>203</v>
      </c>
      <c r="T2" s="0" t="s">
        <v>204</v>
      </c>
      <c r="U2" s="0" t="s">
        <v>205</v>
      </c>
      <c r="V2" s="0" t="s">
        <v>206</v>
      </c>
      <c r="W2" s="0" t="s">
        <v>207</v>
      </c>
      <c r="X2" s="0" t="s">
        <v>208</v>
      </c>
      <c r="Y2" s="0" t="s">
        <v>209</v>
      </c>
      <c r="Z2" s="0" t="s">
        <v>210</v>
      </c>
      <c r="AA2" s="0" t="s">
        <v>211</v>
      </c>
      <c r="AB2" s="0" t="s">
        <v>212</v>
      </c>
    </row>
    <row r="3" customFormat="false" ht="15" hidden="false" customHeight="false" outlineLevel="0" collapsed="false">
      <c r="A3" s="0" t="s">
        <v>213</v>
      </c>
      <c r="B3" s="0" t="s">
        <v>156</v>
      </c>
      <c r="C3" s="0" t="s">
        <v>214</v>
      </c>
      <c r="D3" s="0" t="s">
        <v>215</v>
      </c>
      <c r="E3" s="0" t="s">
        <v>192</v>
      </c>
      <c r="H3" s="0" t="s">
        <v>214</v>
      </c>
      <c r="I3" s="0" t="s">
        <v>216</v>
      </c>
      <c r="J3" s="0" t="s">
        <v>217</v>
      </c>
      <c r="K3" s="0" t="s">
        <v>218</v>
      </c>
      <c r="L3" s="0" t="s">
        <v>219</v>
      </c>
      <c r="M3" s="0" t="s">
        <v>220</v>
      </c>
      <c r="N3" s="0" t="s">
        <v>221</v>
      </c>
      <c r="O3" s="0" t="s">
        <v>222</v>
      </c>
      <c r="P3" s="0" t="s">
        <v>223</v>
      </c>
      <c r="Q3" s="0" t="s">
        <v>224</v>
      </c>
      <c r="R3" s="0" t="s">
        <v>225</v>
      </c>
      <c r="S3" s="0" t="s">
        <v>226</v>
      </c>
      <c r="T3" s="0" t="s">
        <v>227</v>
      </c>
      <c r="U3" s="0" t="s">
        <v>228</v>
      </c>
      <c r="V3" s="0" t="s">
        <v>229</v>
      </c>
      <c r="W3" s="0" t="s">
        <v>230</v>
      </c>
      <c r="X3" s="0" t="s">
        <v>231</v>
      </c>
      <c r="Y3" s="0" t="s">
        <v>232</v>
      </c>
      <c r="Z3" s="0" t="s">
        <v>233</v>
      </c>
      <c r="AA3" s="0" t="s">
        <v>234</v>
      </c>
      <c r="AB3" s="0" t="s">
        <v>235</v>
      </c>
    </row>
    <row r="4" customFormat="false" ht="15" hidden="false" customHeight="false" outlineLevel="0" collapsed="false">
      <c r="A4" s="0" t="s">
        <v>236</v>
      </c>
      <c r="B4" s="0" t="s">
        <v>156</v>
      </c>
      <c r="C4" s="0" t="s">
        <v>237</v>
      </c>
      <c r="D4" s="0" t="s">
        <v>238</v>
      </c>
      <c r="E4" s="0" t="s">
        <v>192</v>
      </c>
      <c r="H4" s="0" t="s">
        <v>237</v>
      </c>
      <c r="J4" s="0" t="s">
        <v>239</v>
      </c>
      <c r="L4" s="0" t="s">
        <v>240</v>
      </c>
      <c r="M4" s="0" t="s">
        <v>241</v>
      </c>
      <c r="O4" s="0" t="s">
        <v>242</v>
      </c>
      <c r="Q4" s="0" t="s">
        <v>243</v>
      </c>
      <c r="S4" s="0" t="s">
        <v>244</v>
      </c>
      <c r="T4" s="0" t="s">
        <v>245</v>
      </c>
      <c r="V4" s="0" t="s">
        <v>246</v>
      </c>
      <c r="X4" s="0" t="s">
        <v>247</v>
      </c>
      <c r="Y4" s="0" t="s">
        <v>248</v>
      </c>
      <c r="Z4" s="0" t="s">
        <v>249</v>
      </c>
      <c r="AA4" s="0" t="s">
        <v>250</v>
      </c>
      <c r="AB4" s="0" t="s">
        <v>251</v>
      </c>
    </row>
    <row r="5" customFormat="false" ht="15" hidden="false" customHeight="false" outlineLevel="0" collapsed="false">
      <c r="A5" s="0" t="s">
        <v>252</v>
      </c>
      <c r="B5" s="0" t="s">
        <v>156</v>
      </c>
      <c r="C5" s="0" t="s">
        <v>214</v>
      </c>
      <c r="D5" s="0" t="s">
        <v>253</v>
      </c>
      <c r="E5" s="0" t="s">
        <v>192</v>
      </c>
      <c r="J5" s="0" t="s">
        <v>254</v>
      </c>
      <c r="L5" s="0" t="s">
        <v>255</v>
      </c>
      <c r="M5" s="0" t="s">
        <v>256</v>
      </c>
      <c r="S5" s="0" t="s">
        <v>257</v>
      </c>
      <c r="T5" s="0" t="s">
        <v>258</v>
      </c>
      <c r="Y5" s="0" t="s">
        <v>259</v>
      </c>
    </row>
    <row r="6" customFormat="false" ht="15" hidden="false" customHeight="false" outlineLevel="0" collapsed="false">
      <c r="A6" s="0" t="s">
        <v>260</v>
      </c>
      <c r="B6" s="0" t="s">
        <v>156</v>
      </c>
      <c r="C6" s="0" t="s">
        <v>237</v>
      </c>
      <c r="D6" s="0" t="s">
        <v>261</v>
      </c>
      <c r="E6" s="0" t="s">
        <v>192</v>
      </c>
      <c r="J6" s="0" t="s">
        <v>262</v>
      </c>
      <c r="M6" s="0" t="s">
        <v>263</v>
      </c>
      <c r="Y6" s="0" t="s">
        <v>264</v>
      </c>
    </row>
    <row r="7" customFormat="false" ht="15" hidden="false" customHeight="false" outlineLevel="0" collapsed="false">
      <c r="A7" s="0" t="s">
        <v>265</v>
      </c>
      <c r="B7" s="0" t="s">
        <v>156</v>
      </c>
      <c r="C7" s="0" t="s">
        <v>190</v>
      </c>
      <c r="D7" s="0" t="s">
        <v>266</v>
      </c>
      <c r="E7" s="0" t="s">
        <v>192</v>
      </c>
      <c r="Y7" s="0" t="s">
        <v>267</v>
      </c>
    </row>
    <row r="8" customFormat="false" ht="15" hidden="false" customHeight="false" outlineLevel="0" collapsed="false">
      <c r="A8" s="0" t="s">
        <v>268</v>
      </c>
      <c r="B8" s="0" t="s">
        <v>156</v>
      </c>
      <c r="C8" s="0" t="s">
        <v>216</v>
      </c>
      <c r="D8" s="0" t="s">
        <v>269</v>
      </c>
      <c r="E8" s="0" t="s">
        <v>270</v>
      </c>
    </row>
    <row r="9" customFormat="false" ht="15" hidden="false" customHeight="false" outlineLevel="0" collapsed="false">
      <c r="A9" s="0" t="s">
        <v>271</v>
      </c>
      <c r="B9" s="0" t="s">
        <v>156</v>
      </c>
      <c r="C9" s="0" t="s">
        <v>193</v>
      </c>
      <c r="D9" s="0" t="s">
        <v>272</v>
      </c>
      <c r="E9" s="0" t="s">
        <v>270</v>
      </c>
    </row>
    <row r="10" customFormat="false" ht="15" hidden="false" customHeight="false" outlineLevel="0" collapsed="false">
      <c r="A10" s="0" t="s">
        <v>273</v>
      </c>
      <c r="B10" s="0" t="s">
        <v>156</v>
      </c>
      <c r="C10" s="0" t="s">
        <v>216</v>
      </c>
      <c r="D10" s="0" t="s">
        <v>274</v>
      </c>
      <c r="E10" s="0" t="s">
        <v>270</v>
      </c>
    </row>
    <row r="11" customFormat="false" ht="15" hidden="false" customHeight="false" outlineLevel="0" collapsed="false">
      <c r="A11" s="0" t="s">
        <v>275</v>
      </c>
      <c r="B11" s="0" t="s">
        <v>156</v>
      </c>
      <c r="C11" s="0" t="s">
        <v>193</v>
      </c>
      <c r="D11" s="0" t="s">
        <v>276</v>
      </c>
      <c r="E11" s="0" t="s">
        <v>270</v>
      </c>
    </row>
    <row r="12" customFormat="false" ht="15" hidden="false" customHeight="false" outlineLevel="0" collapsed="false">
      <c r="A12" s="0" t="s">
        <v>277</v>
      </c>
      <c r="B12" s="0" t="s">
        <v>156</v>
      </c>
      <c r="C12" s="0" t="s">
        <v>217</v>
      </c>
      <c r="D12" s="0" t="s">
        <v>278</v>
      </c>
      <c r="E12" s="0" t="s">
        <v>279</v>
      </c>
    </row>
    <row r="13" customFormat="false" ht="15" hidden="false" customHeight="false" outlineLevel="0" collapsed="false">
      <c r="A13" s="0" t="s">
        <v>280</v>
      </c>
      <c r="B13" s="0" t="s">
        <v>156</v>
      </c>
      <c r="C13" s="0" t="s">
        <v>239</v>
      </c>
      <c r="D13" s="0" t="s">
        <v>281</v>
      </c>
      <c r="E13" s="0" t="s">
        <v>282</v>
      </c>
    </row>
    <row r="14" customFormat="false" ht="15" hidden="false" customHeight="false" outlineLevel="0" collapsed="false">
      <c r="A14" s="0" t="s">
        <v>283</v>
      </c>
      <c r="B14" s="0" t="s">
        <v>156</v>
      </c>
      <c r="C14" s="0" t="s">
        <v>254</v>
      </c>
      <c r="D14" s="0" t="s">
        <v>284</v>
      </c>
      <c r="E14" s="0" t="s">
        <v>285</v>
      </c>
    </row>
    <row r="15" customFormat="false" ht="15" hidden="false" customHeight="false" outlineLevel="0" collapsed="false">
      <c r="A15" s="0" t="s">
        <v>286</v>
      </c>
      <c r="B15" s="0" t="s">
        <v>156</v>
      </c>
      <c r="C15" s="0" t="s">
        <v>262</v>
      </c>
      <c r="D15" s="0" t="s">
        <v>287</v>
      </c>
      <c r="E15" s="0" t="s">
        <v>288</v>
      </c>
    </row>
    <row r="16" customFormat="false" ht="15" hidden="false" customHeight="false" outlineLevel="0" collapsed="false">
      <c r="A16" s="0" t="s">
        <v>289</v>
      </c>
      <c r="B16" s="0" t="s">
        <v>156</v>
      </c>
      <c r="C16" s="0" t="s">
        <v>194</v>
      </c>
      <c r="D16" s="0" t="s">
        <v>290</v>
      </c>
      <c r="E16" s="0" t="s">
        <v>291</v>
      </c>
    </row>
    <row r="17" customFormat="false" ht="15" hidden="false" customHeight="false" outlineLevel="0" collapsed="false">
      <c r="A17" s="0" t="s">
        <v>292</v>
      </c>
      <c r="B17" s="0" t="s">
        <v>156</v>
      </c>
      <c r="C17" s="0" t="s">
        <v>218</v>
      </c>
      <c r="D17" s="0" t="s">
        <v>293</v>
      </c>
      <c r="E17" s="0" t="s">
        <v>294</v>
      </c>
    </row>
    <row r="18" customFormat="false" ht="15" hidden="false" customHeight="false" outlineLevel="0" collapsed="false">
      <c r="A18" s="0" t="s">
        <v>295</v>
      </c>
      <c r="B18" s="0" t="s">
        <v>156</v>
      </c>
      <c r="C18" s="0" t="s">
        <v>195</v>
      </c>
      <c r="D18" s="0" t="s">
        <v>296</v>
      </c>
      <c r="E18" s="0" t="s">
        <v>297</v>
      </c>
    </row>
    <row r="19" customFormat="false" ht="15" hidden="false" customHeight="false" outlineLevel="0" collapsed="false">
      <c r="A19" s="0" t="s">
        <v>298</v>
      </c>
      <c r="B19" s="0" t="s">
        <v>156</v>
      </c>
      <c r="C19" s="0" t="s">
        <v>195</v>
      </c>
      <c r="D19" s="0" t="s">
        <v>299</v>
      </c>
      <c r="E19" s="0" t="s">
        <v>300</v>
      </c>
    </row>
    <row r="20" customFormat="false" ht="15" hidden="false" customHeight="false" outlineLevel="0" collapsed="false">
      <c r="A20" s="0" t="s">
        <v>301</v>
      </c>
      <c r="B20" s="0" t="s">
        <v>157</v>
      </c>
      <c r="C20" s="0" t="s">
        <v>255</v>
      </c>
      <c r="D20" s="0" t="s">
        <v>302</v>
      </c>
      <c r="E20" s="0" t="s">
        <v>303</v>
      </c>
    </row>
    <row r="21" customFormat="false" ht="15" hidden="false" customHeight="false" outlineLevel="0" collapsed="false">
      <c r="A21" s="0" t="s">
        <v>304</v>
      </c>
      <c r="B21" s="0" t="s">
        <v>157</v>
      </c>
      <c r="C21" s="0" t="s">
        <v>196</v>
      </c>
      <c r="D21" s="0" t="s">
        <v>305</v>
      </c>
      <c r="E21" s="0" t="s">
        <v>306</v>
      </c>
    </row>
    <row r="22" customFormat="false" ht="15" hidden="false" customHeight="false" outlineLevel="0" collapsed="false">
      <c r="A22" s="0" t="s">
        <v>307</v>
      </c>
      <c r="B22" s="0" t="s">
        <v>157</v>
      </c>
      <c r="C22" s="0" t="s">
        <v>240</v>
      </c>
      <c r="D22" s="0" t="s">
        <v>308</v>
      </c>
      <c r="E22" s="0" t="s">
        <v>309</v>
      </c>
    </row>
    <row r="23" customFormat="false" ht="15" hidden="false" customHeight="false" outlineLevel="0" collapsed="false">
      <c r="A23" s="0" t="s">
        <v>310</v>
      </c>
      <c r="B23" s="0" t="s">
        <v>157</v>
      </c>
      <c r="C23" s="0" t="s">
        <v>219</v>
      </c>
      <c r="D23" s="0" t="s">
        <v>311</v>
      </c>
      <c r="E23" s="0" t="s">
        <v>312</v>
      </c>
    </row>
    <row r="24" customFormat="false" ht="15" hidden="false" customHeight="false" outlineLevel="0" collapsed="false">
      <c r="A24" s="0" t="s">
        <v>313</v>
      </c>
      <c r="B24" s="0" t="s">
        <v>157</v>
      </c>
      <c r="C24" s="0" t="s">
        <v>197</v>
      </c>
      <c r="D24" s="0" t="s">
        <v>314</v>
      </c>
      <c r="E24" s="0" t="s">
        <v>315</v>
      </c>
    </row>
    <row r="25" customFormat="false" ht="15" hidden="false" customHeight="false" outlineLevel="0" collapsed="false">
      <c r="A25" s="0" t="s">
        <v>316</v>
      </c>
      <c r="B25" s="0" t="s">
        <v>157</v>
      </c>
      <c r="C25" s="0" t="s">
        <v>220</v>
      </c>
      <c r="D25" s="0" t="s">
        <v>317</v>
      </c>
      <c r="E25" s="0" t="s">
        <v>318</v>
      </c>
    </row>
    <row r="26" customFormat="false" ht="15" hidden="false" customHeight="false" outlineLevel="0" collapsed="false">
      <c r="A26" s="0" t="s">
        <v>319</v>
      </c>
      <c r="B26" s="0" t="s">
        <v>157</v>
      </c>
      <c r="C26" s="0" t="s">
        <v>241</v>
      </c>
      <c r="D26" s="0" t="s">
        <v>320</v>
      </c>
      <c r="E26" s="0" t="s">
        <v>321</v>
      </c>
    </row>
    <row r="27" customFormat="false" ht="15" hidden="false" customHeight="false" outlineLevel="0" collapsed="false">
      <c r="A27" s="0" t="s">
        <v>322</v>
      </c>
      <c r="B27" s="0" t="s">
        <v>157</v>
      </c>
      <c r="C27" s="0" t="s">
        <v>256</v>
      </c>
      <c r="D27" s="0" t="s">
        <v>323</v>
      </c>
      <c r="E27" s="0" t="s">
        <v>324</v>
      </c>
    </row>
    <row r="28" customFormat="false" ht="15" hidden="false" customHeight="false" outlineLevel="0" collapsed="false">
      <c r="A28" s="0" t="s">
        <v>325</v>
      </c>
      <c r="B28" s="0" t="s">
        <v>157</v>
      </c>
      <c r="C28" s="0" t="s">
        <v>263</v>
      </c>
      <c r="D28" s="0" t="s">
        <v>326</v>
      </c>
      <c r="E28" s="0" t="s">
        <v>327</v>
      </c>
    </row>
    <row r="29" customFormat="false" ht="15" hidden="false" customHeight="false" outlineLevel="0" collapsed="false">
      <c r="A29" s="0" t="s">
        <v>328</v>
      </c>
      <c r="B29" s="0" t="s">
        <v>157</v>
      </c>
      <c r="C29" s="0" t="s">
        <v>198</v>
      </c>
      <c r="D29" s="0" t="s">
        <v>329</v>
      </c>
      <c r="E29" s="0" t="s">
        <v>330</v>
      </c>
    </row>
    <row r="30" customFormat="false" ht="15" hidden="false" customHeight="false" outlineLevel="0" collapsed="false">
      <c r="A30" s="0" t="s">
        <v>331</v>
      </c>
      <c r="B30" s="0" t="s">
        <v>157</v>
      </c>
      <c r="C30" s="0" t="s">
        <v>221</v>
      </c>
      <c r="D30" s="0" t="s">
        <v>332</v>
      </c>
      <c r="E30" s="0" t="s">
        <v>330</v>
      </c>
    </row>
    <row r="31" customFormat="false" ht="15" hidden="false" customHeight="false" outlineLevel="0" collapsed="false">
      <c r="A31" s="0" t="s">
        <v>333</v>
      </c>
      <c r="B31" s="0" t="s">
        <v>157</v>
      </c>
      <c r="C31" s="0" t="s">
        <v>198</v>
      </c>
      <c r="D31" s="0" t="s">
        <v>334</v>
      </c>
      <c r="E31" s="0" t="s">
        <v>330</v>
      </c>
    </row>
    <row r="32" customFormat="false" ht="15" hidden="false" customHeight="false" outlineLevel="0" collapsed="false">
      <c r="A32" s="0" t="s">
        <v>335</v>
      </c>
      <c r="B32" s="0" t="s">
        <v>157</v>
      </c>
      <c r="C32" s="0" t="s">
        <v>221</v>
      </c>
      <c r="D32" s="0" t="s">
        <v>336</v>
      </c>
      <c r="E32" s="0" t="s">
        <v>330</v>
      </c>
    </row>
    <row r="33" customFormat="false" ht="15" hidden="false" customHeight="false" outlineLevel="0" collapsed="false">
      <c r="A33" s="0" t="s">
        <v>337</v>
      </c>
      <c r="B33" s="0" t="s">
        <v>157</v>
      </c>
      <c r="C33" s="0" t="s">
        <v>199</v>
      </c>
      <c r="D33" s="0" t="s">
        <v>338</v>
      </c>
      <c r="E33" s="0" t="s">
        <v>339</v>
      </c>
    </row>
    <row r="34" customFormat="false" ht="15" hidden="false" customHeight="false" outlineLevel="0" collapsed="false">
      <c r="A34" s="0" t="s">
        <v>340</v>
      </c>
      <c r="B34" s="0" t="s">
        <v>157</v>
      </c>
      <c r="C34" s="0" t="s">
        <v>242</v>
      </c>
      <c r="D34" s="0" t="s">
        <v>341</v>
      </c>
      <c r="E34" s="0" t="s">
        <v>342</v>
      </c>
    </row>
    <row r="35" customFormat="false" ht="15" hidden="false" customHeight="false" outlineLevel="0" collapsed="false">
      <c r="A35" s="0" t="s">
        <v>343</v>
      </c>
      <c r="B35" s="0" t="s">
        <v>157</v>
      </c>
      <c r="C35" s="0" t="s">
        <v>222</v>
      </c>
      <c r="D35" s="0" t="s">
        <v>344</v>
      </c>
      <c r="E35" s="0" t="s">
        <v>339</v>
      </c>
    </row>
    <row r="36" customFormat="false" ht="15" hidden="false" customHeight="false" outlineLevel="0" collapsed="false">
      <c r="A36" s="0" t="s">
        <v>345</v>
      </c>
      <c r="B36" s="0" t="s">
        <v>158</v>
      </c>
      <c r="C36" s="0" t="s">
        <v>223</v>
      </c>
      <c r="D36" s="0" t="s">
        <v>346</v>
      </c>
      <c r="E36" s="0" t="s">
        <v>347</v>
      </c>
    </row>
    <row r="37" customFormat="false" ht="15" hidden="false" customHeight="false" outlineLevel="0" collapsed="false">
      <c r="A37" s="0" t="s">
        <v>348</v>
      </c>
      <c r="B37" s="0" t="s">
        <v>158</v>
      </c>
      <c r="C37" s="0" t="s">
        <v>200</v>
      </c>
      <c r="D37" s="0" t="s">
        <v>349</v>
      </c>
      <c r="E37" s="0" t="s">
        <v>347</v>
      </c>
    </row>
    <row r="38" customFormat="false" ht="15" hidden="false" customHeight="false" outlineLevel="0" collapsed="false">
      <c r="A38" s="0" t="s">
        <v>350</v>
      </c>
      <c r="B38" s="0" t="s">
        <v>158</v>
      </c>
      <c r="C38" s="0" t="s">
        <v>223</v>
      </c>
      <c r="D38" s="0" t="s">
        <v>351</v>
      </c>
      <c r="E38" s="0" t="s">
        <v>347</v>
      </c>
    </row>
    <row r="39" customFormat="false" ht="15" hidden="false" customHeight="false" outlineLevel="0" collapsed="false">
      <c r="A39" s="0" t="s">
        <v>352</v>
      </c>
      <c r="B39" s="0" t="s">
        <v>158</v>
      </c>
      <c r="C39" s="0" t="s">
        <v>200</v>
      </c>
      <c r="D39" s="0" t="s">
        <v>353</v>
      </c>
      <c r="E39" s="0" t="s">
        <v>347</v>
      </c>
    </row>
    <row r="40" customFormat="false" ht="15" hidden="false" customHeight="false" outlineLevel="0" collapsed="false">
      <c r="A40" s="0" t="s">
        <v>354</v>
      </c>
      <c r="B40" s="0" t="s">
        <v>158</v>
      </c>
      <c r="C40" s="0" t="s">
        <v>223</v>
      </c>
      <c r="D40" s="0" t="s">
        <v>355</v>
      </c>
      <c r="E40" s="0" t="s">
        <v>347</v>
      </c>
    </row>
    <row r="41" customFormat="false" ht="15" hidden="false" customHeight="false" outlineLevel="0" collapsed="false">
      <c r="A41" s="0" t="s">
        <v>356</v>
      </c>
      <c r="B41" s="0" t="s">
        <v>158</v>
      </c>
      <c r="C41" s="0" t="s">
        <v>201</v>
      </c>
      <c r="D41" s="0" t="s">
        <v>357</v>
      </c>
      <c r="E41" s="0" t="s">
        <v>358</v>
      </c>
    </row>
    <row r="42" customFormat="false" ht="15" hidden="false" customHeight="false" outlineLevel="0" collapsed="false">
      <c r="A42" s="0" t="s">
        <v>359</v>
      </c>
      <c r="B42" s="0" t="s">
        <v>158</v>
      </c>
      <c r="C42" s="0" t="s">
        <v>224</v>
      </c>
      <c r="D42" s="0" t="s">
        <v>360</v>
      </c>
      <c r="E42" s="0" t="s">
        <v>358</v>
      </c>
    </row>
    <row r="43" customFormat="false" ht="15" hidden="false" customHeight="false" outlineLevel="0" collapsed="false">
      <c r="A43" s="0" t="s">
        <v>361</v>
      </c>
      <c r="B43" s="0" t="s">
        <v>158</v>
      </c>
      <c r="C43" s="0" t="s">
        <v>243</v>
      </c>
      <c r="D43" s="0" t="s">
        <v>362</v>
      </c>
      <c r="E43" s="0" t="s">
        <v>358</v>
      </c>
    </row>
    <row r="44" customFormat="false" ht="15" hidden="false" customHeight="false" outlineLevel="0" collapsed="false">
      <c r="A44" s="0" t="s">
        <v>363</v>
      </c>
      <c r="B44" s="0" t="s">
        <v>158</v>
      </c>
      <c r="C44" s="0" t="s">
        <v>225</v>
      </c>
      <c r="D44" s="0" t="s">
        <v>364</v>
      </c>
      <c r="E44" s="0" t="s">
        <v>365</v>
      </c>
    </row>
    <row r="45" customFormat="false" ht="15" hidden="false" customHeight="false" outlineLevel="0" collapsed="false">
      <c r="A45" s="0" t="s">
        <v>366</v>
      </c>
      <c r="B45" s="0" t="s">
        <v>158</v>
      </c>
      <c r="C45" s="0" t="s">
        <v>202</v>
      </c>
      <c r="D45" s="0" t="s">
        <v>367</v>
      </c>
      <c r="E45" s="0" t="s">
        <v>365</v>
      </c>
    </row>
    <row r="46" customFormat="false" ht="15" hidden="false" customHeight="false" outlineLevel="0" collapsed="false">
      <c r="A46" s="0" t="s">
        <v>368</v>
      </c>
      <c r="B46" s="0" t="s">
        <v>158</v>
      </c>
      <c r="C46" s="0" t="s">
        <v>225</v>
      </c>
      <c r="D46" s="0" t="s">
        <v>369</v>
      </c>
      <c r="E46" s="0" t="s">
        <v>365</v>
      </c>
    </row>
    <row r="47" customFormat="false" ht="15" hidden="false" customHeight="false" outlineLevel="0" collapsed="false">
      <c r="A47" s="0" t="s">
        <v>370</v>
      </c>
      <c r="B47" s="0" t="s">
        <v>158</v>
      </c>
      <c r="C47" s="0" t="s">
        <v>202</v>
      </c>
      <c r="D47" s="0" t="s">
        <v>371</v>
      </c>
      <c r="E47" s="0" t="s">
        <v>365</v>
      </c>
    </row>
    <row r="48" customFormat="false" ht="15" hidden="false" customHeight="false" outlineLevel="0" collapsed="false">
      <c r="A48" s="0" t="s">
        <v>372</v>
      </c>
      <c r="B48" s="0" t="s">
        <v>158</v>
      </c>
      <c r="C48" s="0" t="s">
        <v>257</v>
      </c>
      <c r="D48" s="0" t="s">
        <v>373</v>
      </c>
      <c r="E48" s="0" t="s">
        <v>374</v>
      </c>
    </row>
    <row r="49" customFormat="false" ht="15" hidden="false" customHeight="false" outlineLevel="0" collapsed="false">
      <c r="A49" s="0" t="s">
        <v>375</v>
      </c>
      <c r="B49" s="0" t="s">
        <v>158</v>
      </c>
      <c r="C49" s="0" t="s">
        <v>244</v>
      </c>
      <c r="D49" s="0" t="s">
        <v>376</v>
      </c>
      <c r="E49" s="0" t="s">
        <v>374</v>
      </c>
    </row>
    <row r="50" customFormat="false" ht="15" hidden="false" customHeight="false" outlineLevel="0" collapsed="false">
      <c r="A50" s="0" t="s">
        <v>377</v>
      </c>
      <c r="B50" s="0" t="s">
        <v>158</v>
      </c>
      <c r="C50" s="0" t="s">
        <v>203</v>
      </c>
      <c r="D50" s="0" t="s">
        <v>378</v>
      </c>
      <c r="E50" s="0" t="s">
        <v>374</v>
      </c>
    </row>
    <row r="51" customFormat="false" ht="15" hidden="false" customHeight="false" outlineLevel="0" collapsed="false">
      <c r="A51" s="0" t="s">
        <v>379</v>
      </c>
      <c r="B51" s="0" t="s">
        <v>158</v>
      </c>
      <c r="C51" s="0" t="s">
        <v>226</v>
      </c>
      <c r="D51" s="0" t="s">
        <v>380</v>
      </c>
      <c r="E51" s="0" t="s">
        <v>374</v>
      </c>
    </row>
    <row r="52" customFormat="false" ht="15" hidden="false" customHeight="false" outlineLevel="0" collapsed="false">
      <c r="A52" s="0" t="s">
        <v>381</v>
      </c>
      <c r="B52" s="0" t="s">
        <v>159</v>
      </c>
      <c r="C52" s="0" t="s">
        <v>204</v>
      </c>
      <c r="D52" s="0" t="s">
        <v>382</v>
      </c>
      <c r="E52" s="0" t="s">
        <v>383</v>
      </c>
    </row>
    <row r="53" customFormat="false" ht="15" hidden="false" customHeight="false" outlineLevel="0" collapsed="false">
      <c r="A53" s="0" t="s">
        <v>384</v>
      </c>
      <c r="B53" s="0" t="s">
        <v>159</v>
      </c>
      <c r="C53" s="0" t="s">
        <v>227</v>
      </c>
      <c r="D53" s="0" t="s">
        <v>385</v>
      </c>
      <c r="E53" s="0" t="s">
        <v>386</v>
      </c>
    </row>
    <row r="54" customFormat="false" ht="15" hidden="false" customHeight="false" outlineLevel="0" collapsed="false">
      <c r="A54" s="0" t="s">
        <v>387</v>
      </c>
      <c r="B54" s="0" t="s">
        <v>159</v>
      </c>
      <c r="C54" s="0" t="s">
        <v>245</v>
      </c>
      <c r="D54" s="0" t="s">
        <v>388</v>
      </c>
      <c r="E54" s="0" t="s">
        <v>389</v>
      </c>
    </row>
    <row r="55" customFormat="false" ht="15" hidden="false" customHeight="false" outlineLevel="0" collapsed="false">
      <c r="A55" s="0" t="s">
        <v>390</v>
      </c>
      <c r="B55" s="0" t="s">
        <v>159</v>
      </c>
      <c r="C55" s="0" t="s">
        <v>258</v>
      </c>
      <c r="D55" s="0" t="s">
        <v>391</v>
      </c>
      <c r="E55" s="0" t="s">
        <v>392</v>
      </c>
    </row>
    <row r="56" customFormat="false" ht="15" hidden="false" customHeight="false" outlineLevel="0" collapsed="false">
      <c r="A56" s="0" t="s">
        <v>393</v>
      </c>
      <c r="B56" s="0" t="s">
        <v>159</v>
      </c>
      <c r="C56" s="0" t="s">
        <v>205</v>
      </c>
      <c r="D56" s="0" t="s">
        <v>394</v>
      </c>
      <c r="E56" s="0" t="s">
        <v>395</v>
      </c>
    </row>
    <row r="57" customFormat="false" ht="15" hidden="false" customHeight="false" outlineLevel="0" collapsed="false">
      <c r="A57" s="0" t="s">
        <v>396</v>
      </c>
      <c r="B57" s="0" t="s">
        <v>159</v>
      </c>
      <c r="C57" s="0" t="s">
        <v>228</v>
      </c>
      <c r="D57" s="0" t="s">
        <v>397</v>
      </c>
      <c r="E57" s="0" t="s">
        <v>395</v>
      </c>
    </row>
    <row r="58" customFormat="false" ht="15" hidden="false" customHeight="false" outlineLevel="0" collapsed="false">
      <c r="A58" s="0" t="s">
        <v>398</v>
      </c>
      <c r="B58" s="0" t="s">
        <v>159</v>
      </c>
      <c r="C58" s="0" t="s">
        <v>205</v>
      </c>
      <c r="D58" s="0" t="s">
        <v>399</v>
      </c>
      <c r="E58" s="0" t="s">
        <v>395</v>
      </c>
    </row>
    <row r="59" customFormat="false" ht="15" hidden="false" customHeight="false" outlineLevel="0" collapsed="false">
      <c r="A59" s="0" t="s">
        <v>400</v>
      </c>
      <c r="B59" s="0" t="s">
        <v>159</v>
      </c>
      <c r="C59" s="0" t="s">
        <v>228</v>
      </c>
      <c r="D59" s="0" t="s">
        <v>401</v>
      </c>
      <c r="E59" s="0" t="s">
        <v>395</v>
      </c>
    </row>
    <row r="60" customFormat="false" ht="15" hidden="false" customHeight="false" outlineLevel="0" collapsed="false">
      <c r="A60" s="0" t="s">
        <v>402</v>
      </c>
      <c r="B60" s="0" t="s">
        <v>159</v>
      </c>
      <c r="C60" s="0" t="s">
        <v>205</v>
      </c>
      <c r="D60" s="0" t="s">
        <v>403</v>
      </c>
      <c r="E60" s="0" t="s">
        <v>395</v>
      </c>
    </row>
    <row r="61" customFormat="false" ht="15" hidden="false" customHeight="false" outlineLevel="0" collapsed="false">
      <c r="A61" s="0" t="s">
        <v>404</v>
      </c>
      <c r="B61" s="0" t="s">
        <v>159</v>
      </c>
      <c r="C61" s="0" t="s">
        <v>228</v>
      </c>
      <c r="D61" s="0" t="s">
        <v>405</v>
      </c>
      <c r="E61" s="0" t="s">
        <v>395</v>
      </c>
    </row>
    <row r="62" customFormat="false" ht="15" hidden="false" customHeight="false" outlineLevel="0" collapsed="false">
      <c r="A62" s="0" t="s">
        <v>406</v>
      </c>
      <c r="B62" s="0" t="s">
        <v>159</v>
      </c>
      <c r="C62" s="0" t="s">
        <v>206</v>
      </c>
      <c r="D62" s="0" t="s">
        <v>407</v>
      </c>
      <c r="E62" s="0" t="s">
        <v>408</v>
      </c>
    </row>
    <row r="63" customFormat="false" ht="15" hidden="false" customHeight="false" outlineLevel="0" collapsed="false">
      <c r="A63" s="0" t="s">
        <v>409</v>
      </c>
      <c r="B63" s="0" t="s">
        <v>159</v>
      </c>
      <c r="C63" s="0" t="s">
        <v>229</v>
      </c>
      <c r="D63" s="0" t="s">
        <v>410</v>
      </c>
      <c r="E63" s="0" t="s">
        <v>411</v>
      </c>
    </row>
    <row r="64" customFormat="false" ht="15" hidden="false" customHeight="false" outlineLevel="0" collapsed="false">
      <c r="A64" s="0" t="s">
        <v>412</v>
      </c>
      <c r="B64" s="0" t="s">
        <v>159</v>
      </c>
      <c r="C64" s="0" t="s">
        <v>246</v>
      </c>
      <c r="D64" s="0" t="s">
        <v>413</v>
      </c>
      <c r="E64" s="0" t="s">
        <v>414</v>
      </c>
    </row>
    <row r="65" customFormat="false" ht="15" hidden="false" customHeight="false" outlineLevel="0" collapsed="false">
      <c r="A65" s="0" t="s">
        <v>415</v>
      </c>
      <c r="B65" s="0" t="s">
        <v>159</v>
      </c>
      <c r="C65" s="0" t="s">
        <v>207</v>
      </c>
      <c r="D65" s="0" t="s">
        <v>416</v>
      </c>
      <c r="E65" s="0" t="s">
        <v>417</v>
      </c>
    </row>
    <row r="66" customFormat="false" ht="15" hidden="false" customHeight="false" outlineLevel="0" collapsed="false">
      <c r="A66" s="0" t="s">
        <v>418</v>
      </c>
      <c r="B66" s="0" t="s">
        <v>159</v>
      </c>
      <c r="C66" s="0" t="s">
        <v>230</v>
      </c>
      <c r="D66" s="0" t="s">
        <v>419</v>
      </c>
      <c r="E66" s="0" t="s">
        <v>417</v>
      </c>
    </row>
    <row r="67" customFormat="false" ht="15" hidden="false" customHeight="false" outlineLevel="0" collapsed="false">
      <c r="A67" s="0" t="s">
        <v>420</v>
      </c>
      <c r="B67" s="0" t="s">
        <v>159</v>
      </c>
      <c r="C67" s="0" t="s">
        <v>230</v>
      </c>
      <c r="D67" s="0" t="s">
        <v>421</v>
      </c>
      <c r="E67" s="0" t="s">
        <v>417</v>
      </c>
    </row>
    <row r="68" customFormat="false" ht="15" hidden="false" customHeight="false" outlineLevel="0" collapsed="false">
      <c r="A68" s="0" t="s">
        <v>422</v>
      </c>
      <c r="B68" s="0" t="s">
        <v>160</v>
      </c>
      <c r="C68" s="0" t="s">
        <v>208</v>
      </c>
      <c r="D68" s="0" t="s">
        <v>423</v>
      </c>
      <c r="E68" s="0" t="s">
        <v>424</v>
      </c>
    </row>
    <row r="69" customFormat="false" ht="15" hidden="false" customHeight="false" outlineLevel="0" collapsed="false">
      <c r="A69" s="0" t="s">
        <v>425</v>
      </c>
      <c r="B69" s="0" t="s">
        <v>160</v>
      </c>
      <c r="C69" s="0" t="s">
        <v>231</v>
      </c>
      <c r="D69" s="0" t="s">
        <v>426</v>
      </c>
      <c r="E69" s="0" t="s">
        <v>424</v>
      </c>
    </row>
    <row r="70" customFormat="false" ht="15" hidden="false" customHeight="false" outlineLevel="0" collapsed="false">
      <c r="A70" s="0" t="s">
        <v>427</v>
      </c>
      <c r="B70" s="0" t="s">
        <v>160</v>
      </c>
      <c r="C70" s="0" t="s">
        <v>247</v>
      </c>
      <c r="D70" s="0" t="s">
        <v>428</v>
      </c>
      <c r="E70" s="0" t="s">
        <v>429</v>
      </c>
    </row>
    <row r="71" customFormat="false" ht="15" hidden="false" customHeight="false" outlineLevel="0" collapsed="false">
      <c r="A71" s="0" t="s">
        <v>430</v>
      </c>
      <c r="B71" s="0" t="s">
        <v>160</v>
      </c>
      <c r="C71" s="0" t="s">
        <v>208</v>
      </c>
      <c r="D71" s="0" t="s">
        <v>431</v>
      </c>
      <c r="E71" s="0" t="s">
        <v>424</v>
      </c>
    </row>
    <row r="72" customFormat="false" ht="15" hidden="false" customHeight="false" outlineLevel="0" collapsed="false">
      <c r="A72" s="0" t="s">
        <v>432</v>
      </c>
      <c r="B72" s="0" t="s">
        <v>160</v>
      </c>
      <c r="C72" s="0" t="s">
        <v>231</v>
      </c>
      <c r="D72" s="0" t="s">
        <v>433</v>
      </c>
      <c r="E72" s="0" t="s">
        <v>424</v>
      </c>
    </row>
    <row r="73" customFormat="false" ht="15" hidden="false" customHeight="false" outlineLevel="0" collapsed="false">
      <c r="A73" s="0" t="s">
        <v>434</v>
      </c>
      <c r="B73" s="0" t="s">
        <v>160</v>
      </c>
      <c r="C73" s="0" t="s">
        <v>209</v>
      </c>
      <c r="D73" s="0" t="s">
        <v>435</v>
      </c>
      <c r="E73" s="0" t="s">
        <v>436</v>
      </c>
    </row>
    <row r="74" customFormat="false" ht="15" hidden="false" customHeight="false" outlineLevel="0" collapsed="false">
      <c r="A74" s="0" t="s">
        <v>437</v>
      </c>
      <c r="B74" s="0" t="s">
        <v>160</v>
      </c>
      <c r="C74" s="0" t="s">
        <v>232</v>
      </c>
      <c r="D74" s="0" t="s">
        <v>438</v>
      </c>
      <c r="E74" s="0" t="s">
        <v>439</v>
      </c>
    </row>
    <row r="75" customFormat="false" ht="15" hidden="false" customHeight="false" outlineLevel="0" collapsed="false">
      <c r="A75" s="0" t="s">
        <v>440</v>
      </c>
      <c r="B75" s="0" t="s">
        <v>160</v>
      </c>
      <c r="C75" s="0" t="s">
        <v>248</v>
      </c>
      <c r="D75" s="0" t="s">
        <v>441</v>
      </c>
      <c r="E75" s="0" t="s">
        <v>408</v>
      </c>
    </row>
    <row r="76" customFormat="false" ht="15" hidden="false" customHeight="false" outlineLevel="0" collapsed="false">
      <c r="A76" s="0" t="s">
        <v>442</v>
      </c>
      <c r="B76" s="0" t="s">
        <v>160</v>
      </c>
      <c r="C76" s="0" t="s">
        <v>259</v>
      </c>
      <c r="D76" s="0" t="s">
        <v>443</v>
      </c>
      <c r="E76" s="0" t="s">
        <v>444</v>
      </c>
    </row>
    <row r="77" customFormat="false" ht="15" hidden="false" customHeight="false" outlineLevel="0" collapsed="false">
      <c r="A77" s="0" t="s">
        <v>445</v>
      </c>
      <c r="B77" s="0" t="s">
        <v>160</v>
      </c>
      <c r="C77" s="0" t="s">
        <v>264</v>
      </c>
      <c r="D77" s="0" t="s">
        <v>446</v>
      </c>
      <c r="E77" s="0" t="s">
        <v>447</v>
      </c>
    </row>
    <row r="78" customFormat="false" ht="15" hidden="false" customHeight="false" outlineLevel="0" collapsed="false">
      <c r="A78" s="0" t="s">
        <v>448</v>
      </c>
      <c r="B78" s="0" t="s">
        <v>160</v>
      </c>
      <c r="C78" s="0" t="s">
        <v>267</v>
      </c>
      <c r="D78" s="0" t="s">
        <v>449</v>
      </c>
      <c r="E78" s="0" t="s">
        <v>450</v>
      </c>
    </row>
    <row r="79" customFormat="false" ht="15" hidden="false" customHeight="false" outlineLevel="0" collapsed="false">
      <c r="A79" s="0" t="s">
        <v>451</v>
      </c>
      <c r="B79" s="0" t="s">
        <v>160</v>
      </c>
      <c r="C79" s="0" t="s">
        <v>210</v>
      </c>
      <c r="D79" s="0" t="s">
        <v>452</v>
      </c>
      <c r="E79" s="0" t="s">
        <v>453</v>
      </c>
    </row>
    <row r="80" customFormat="false" ht="15" hidden="false" customHeight="false" outlineLevel="0" collapsed="false">
      <c r="A80" s="0" t="s">
        <v>454</v>
      </c>
      <c r="B80" s="0" t="s">
        <v>160</v>
      </c>
      <c r="C80" s="0" t="s">
        <v>233</v>
      </c>
      <c r="D80" s="0" t="s">
        <v>455</v>
      </c>
      <c r="E80" s="0" t="s">
        <v>456</v>
      </c>
    </row>
    <row r="81" customFormat="false" ht="15" hidden="false" customHeight="false" outlineLevel="0" collapsed="false">
      <c r="A81" s="0" t="s">
        <v>457</v>
      </c>
      <c r="B81" s="0" t="s">
        <v>160</v>
      </c>
      <c r="C81" s="0" t="s">
        <v>249</v>
      </c>
      <c r="D81" s="0" t="s">
        <v>458</v>
      </c>
      <c r="E81" s="0" t="s">
        <v>459</v>
      </c>
    </row>
    <row r="82" customFormat="false" ht="15" hidden="false" customHeight="false" outlineLevel="0" collapsed="false">
      <c r="A82" s="0" t="s">
        <v>460</v>
      </c>
      <c r="B82" s="0" t="s">
        <v>161</v>
      </c>
      <c r="C82" s="0" t="s">
        <v>211</v>
      </c>
      <c r="D82" s="0" t="s">
        <v>461</v>
      </c>
      <c r="E82" s="0" t="s">
        <v>462</v>
      </c>
    </row>
    <row r="83" customFormat="false" ht="15" hidden="false" customHeight="false" outlineLevel="0" collapsed="false">
      <c r="A83" s="0" t="s">
        <v>463</v>
      </c>
      <c r="B83" s="0" t="s">
        <v>161</v>
      </c>
      <c r="C83" s="0" t="s">
        <v>234</v>
      </c>
      <c r="D83" s="0" t="s">
        <v>464</v>
      </c>
      <c r="E83" s="0" t="s">
        <v>462</v>
      </c>
    </row>
    <row r="84" customFormat="false" ht="15" hidden="false" customHeight="false" outlineLevel="0" collapsed="false">
      <c r="A84" s="0" t="s">
        <v>465</v>
      </c>
      <c r="B84" s="0" t="s">
        <v>161</v>
      </c>
      <c r="C84" s="0" t="s">
        <v>250</v>
      </c>
      <c r="D84" s="0" t="s">
        <v>466</v>
      </c>
      <c r="E84" s="0" t="s">
        <v>462</v>
      </c>
    </row>
    <row r="85" customFormat="false" ht="15" hidden="false" customHeight="false" outlineLevel="0" collapsed="false">
      <c r="A85" s="0" t="s">
        <v>467</v>
      </c>
      <c r="B85" s="0" t="s">
        <v>161</v>
      </c>
      <c r="C85" s="0" t="s">
        <v>211</v>
      </c>
      <c r="D85" s="0" t="s">
        <v>468</v>
      </c>
      <c r="E85" s="0" t="s">
        <v>462</v>
      </c>
    </row>
    <row r="86" customFormat="false" ht="15" hidden="false" customHeight="false" outlineLevel="0" collapsed="false">
      <c r="A86" s="0" t="s">
        <v>469</v>
      </c>
      <c r="B86" s="0" t="s">
        <v>161</v>
      </c>
      <c r="C86" s="0" t="s">
        <v>250</v>
      </c>
      <c r="D86" s="0" t="s">
        <v>470</v>
      </c>
      <c r="E86" s="0" t="s">
        <v>462</v>
      </c>
    </row>
    <row r="87" customFormat="false" ht="15" hidden="false" customHeight="false" outlineLevel="0" collapsed="false">
      <c r="A87" s="0" t="s">
        <v>471</v>
      </c>
      <c r="B87" s="0" t="s">
        <v>161</v>
      </c>
      <c r="C87" s="0" t="s">
        <v>234</v>
      </c>
      <c r="D87" s="0" t="s">
        <v>472</v>
      </c>
      <c r="E87" s="0" t="s">
        <v>462</v>
      </c>
    </row>
    <row r="88" customFormat="false" ht="15" hidden="false" customHeight="false" outlineLevel="0" collapsed="false">
      <c r="A88" s="0" t="s">
        <v>473</v>
      </c>
      <c r="B88" s="0" t="s">
        <v>161</v>
      </c>
      <c r="C88" s="0" t="s">
        <v>212</v>
      </c>
      <c r="D88" s="0" t="s">
        <v>474</v>
      </c>
      <c r="E88" s="0" t="s">
        <v>475</v>
      </c>
    </row>
    <row r="89" customFormat="false" ht="15" hidden="false" customHeight="false" outlineLevel="0" collapsed="false">
      <c r="A89" s="0" t="s">
        <v>476</v>
      </c>
      <c r="B89" s="0" t="s">
        <v>161</v>
      </c>
      <c r="C89" s="0" t="s">
        <v>235</v>
      </c>
      <c r="D89" s="0" t="s">
        <v>477</v>
      </c>
      <c r="E89" s="0" t="s">
        <v>478</v>
      </c>
    </row>
    <row r="90" customFormat="false" ht="15" hidden="false" customHeight="false" outlineLevel="0" collapsed="false">
      <c r="A90" s="0" t="s">
        <v>479</v>
      </c>
      <c r="B90" s="0" t="s">
        <v>161</v>
      </c>
      <c r="C90" s="0" t="s">
        <v>251</v>
      </c>
      <c r="D90" s="0" t="s">
        <v>480</v>
      </c>
      <c r="E90" s="0" t="s">
        <v>475</v>
      </c>
    </row>
    <row r="91" customFormat="false" ht="15" hidden="false" customHeight="false" outlineLevel="0" collapsed="false">
      <c r="A91" s="0" t="s">
        <v>481</v>
      </c>
      <c r="B91" s="0" t="s">
        <v>161</v>
      </c>
      <c r="C91" s="0" t="s">
        <v>218</v>
      </c>
      <c r="D91" s="0" t="s">
        <v>482</v>
      </c>
      <c r="E91" s="0" t="s">
        <v>483</v>
      </c>
    </row>
    <row r="92" customFormat="false" ht="15" hidden="false" customHeight="false" outlineLevel="0" collapsed="false">
      <c r="A92" s="0" t="s">
        <v>484</v>
      </c>
      <c r="B92" s="0" t="s">
        <v>161</v>
      </c>
      <c r="C92" s="0" t="s">
        <v>195</v>
      </c>
      <c r="D92" s="0" t="s">
        <v>485</v>
      </c>
      <c r="E92" s="0" t="s">
        <v>486</v>
      </c>
    </row>
    <row r="93" customFormat="false" ht="15" hidden="false" customHeight="false" outlineLevel="0" collapsed="false">
      <c r="A93" s="0" t="s">
        <v>487</v>
      </c>
      <c r="B93" s="0" t="s">
        <v>161</v>
      </c>
      <c r="C93" s="0" t="s">
        <v>195</v>
      </c>
      <c r="D93" s="0" t="s">
        <v>488</v>
      </c>
      <c r="E93" s="0" t="s">
        <v>489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2026-09-29T12:56:22Z</dcterms:created>
  <dc:creator>openpyxl</dc:creator>
  <dc:description/>
  <dc:language>en-US</dc:language>
  <cp:lastModifiedBy/>
  <dcterms:modified xsi:type="dcterms:W3CDTF">2026-09-29T12:56:22Z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